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\INFORMES 2024\4T 2024\"/>
    </mc:Choice>
  </mc:AlternateContent>
  <bookViews>
    <workbookView xWindow="0" yWindow="0" windowWidth="19200" windowHeight="6105"/>
  </bookViews>
  <sheets>
    <sheet name="4T 2024 " sheetId="4" r:id="rId1"/>
  </sheets>
  <definedNames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 2024 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O33" i="4" l="1"/>
  <c r="N33" i="4"/>
  <c r="M33" i="4"/>
  <c r="O29" i="4"/>
  <c r="N29" i="4"/>
  <c r="M29" i="4"/>
  <c r="O12" i="4"/>
  <c r="N12" i="4"/>
  <c r="M12" i="4"/>
  <c r="O10" i="4"/>
  <c r="N10" i="4"/>
</calcChain>
</file>

<file path=xl/sharedStrings.xml><?xml version="1.0" encoding="utf-8"?>
<sst xmlns="http://schemas.openxmlformats.org/spreadsheetml/2006/main" count="236" uniqueCount="111">
  <si>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</si>
  <si>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</si>
  <si>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</si>
  <si>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</si>
  <si>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</si>
  <si>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</si>
  <si>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</si>
  <si>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</si>
  <si>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</si>
  <si>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</si>
  <si>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</si>
  <si>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</si>
  <si>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</si>
  <si>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</si>
  <si>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</si>
  <si>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</si>
  <si>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</si>
  <si>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</si>
  <si>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</si>
  <si>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</si>
  <si>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</si>
  <si>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</si>
  <si>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</si>
  <si>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>CRÉDITOS SIMPLES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</si>
  <si>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</si>
  <si>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</si>
  <si>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</si>
  <si>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</si>
  <si>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>APORTACION AL PROGRAMA ESTATAL (AGUA Y SANEAMIENTO) ASI COMO FINANCIAMIENTO DE ACCESORIOS FINANCIEROS</t>
  </si>
  <si>
    <t xml:space="preserve">SANTANDER </t>
  </si>
  <si>
    <t>TIIE 28</t>
  </si>
  <si>
    <t>13.68% FONDO GENERAL DE PARTICIPACIONES; FIDEICOMISO  MAESTRO, IRREVOCABLE DE ADMINISTACION Y  FUENTE DE PAGO  F/2004587 SANTANDER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</si>
  <si>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</si>
  <si>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 xml:space="preserve">BANOBRAS </t>
  </si>
  <si>
    <t>8.26% FONDO GENERAL DE PARTICIPACIONES; FIDEICOMISO  IRREVOCABLE DE ADMINISTACION Y  FUENTE DE PAGO  F/2004587 SANTANDER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</si>
  <si>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</si>
  <si>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7.43% FAFEF; FIDEICOMISO  IRREVOCABLE DE ADMINISTACION Y  FUENTE DE PAGO  F/2004588 SANTANDER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</si>
  <si>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</si>
  <si>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</si>
  <si>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</si>
  <si>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</si>
  <si>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>0.40% FONDO GENERAL DE PARTICIPACIONES; FIDEICOMISO  MAESTRO, IRREVOCABLE DE ADMINISTACION Y  FUENTE DE PAGO  F/2004587 SANTANDER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</si>
  <si>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</si>
  <si>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13.00 % FONDO GENERAL DE PARTICIPACIONES; FIDEICOMISO  MAESTRO, IRREVOCABLE DE ADMINISTACION Y  FUENTE DE PAGO  F/2004587 SANTANDER</t>
  </si>
  <si>
    <t>HASTA LA CANTIDAD DE $4,792'200,326.12  PARA LA LIQUIDACIÓN ANTICIPADA VOLUNTARIA DEL CRÉDITO A REFINANCIAR CON  CLAVE DE INSCRIPCIÓN EN EL REGISTRO PÚBLICO ÚNICO: P20-1118103.</t>
  </si>
  <si>
    <t xml:space="preserve">GOBIERNO DEL ESTADO </t>
  </si>
  <si>
    <t>14.87% FAFEF; FIDEICOMISO  IRREVOCABLE DE ADMINISTACION Y  FUENTE DE PAGO  F/2004588 SANTANDER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</si>
  <si>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</si>
  <si>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CRÉDITOS BONO CUPÓN CERO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</si>
  <si>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</si>
  <si>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</si>
  <si>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</si>
  <si>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</si>
  <si>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</si>
  <si>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</si>
  <si>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</si>
  <si>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 xml:space="preserve">SAN PEDRO TAPANATEPEC 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</si>
  <si>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</si>
  <si>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</si>
  <si>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</si>
  <si>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ZIMATLAN DE ALVAREZ</t>
  </si>
  <si>
    <t>SAN PABLO HUIXTEPEC</t>
  </si>
  <si>
    <t xml:space="preserve">VILLA DE ETLA </t>
  </si>
  <si>
    <t>L.C.P. ROSA MARIA SAAVEDRA GUZMAN</t>
  </si>
  <si>
    <t>TESORERA</t>
  </si>
  <si>
    <t>RESPONSABLE DE LA INFORMACIÓN:</t>
  </si>
  <si>
    <t>RESPONSABLE DE LA DIFUSIÓN:</t>
  </si>
  <si>
    <t>LETICIA LAURA JACINTO MENDEZ.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</si>
  <si>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 xml:space="preserve">SAN PABLO COATLAN </t>
  </si>
  <si>
    <t>SANTA CRUZ TACAHUA</t>
  </si>
  <si>
    <t>SAN PEDRO ATOYAC</t>
  </si>
  <si>
    <t xml:space="preserve">SANTA MARIA APAZCO </t>
  </si>
  <si>
    <t>SAN LORENZO CACAOTEPEC</t>
  </si>
  <si>
    <t>ASUNCIÓN NOCHIXTLÁN</t>
  </si>
  <si>
    <t>SAN PABLO VILLA DE MITLA</t>
  </si>
  <si>
    <t xml:space="preserve"> JEFE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</si>
  <si>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t>EN CUMPLIMIENTO A LO PREVISTO EN LOS ARTÍCULOS 1, 45 Y 47 DE LA LEY GENERAL DE CONTABILIDAD GUBERNAMENTAL; 1, 3 FRACCIÓN I, 27 FRACCIÓN XII, 45 FRACCIÓN LX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MUNICIPAL.</t>
  </si>
  <si>
    <t>BANORTE</t>
  </si>
  <si>
    <t>4.3424% FONDO GENERAL DE PARTICIPACIONES; FIDEICOMISO  IRREVOCABLE DE ADMINISTACION Y  FUENTE DE PAGO  F/2004587 SANTANDER</t>
  </si>
  <si>
    <t>2.8950% FONDO GENERAL DE PARTICIPACIONES; FIDEICOMISO  IRREVOCABLE DE ADMINISTACION Y  FUENTE DE PAGO  F/2004587 SANTANDER</t>
  </si>
  <si>
    <t>11.5798% FONDO GENERAL DE PARTICIPACIONES; FIDEICOMISO  IRREVOCABLE DE ADMINISTACION Y  FUENTE DE PAGO  F/2004587 SANTANDER</t>
  </si>
  <si>
    <t>11.6329% FONDO GENERAL DE PARTICIPACIONES; FIDEICOMISO  IRREVOCABLE DE ADMINISTACION Y  FUENTE DE PAGO  F/2004587 SANTANDER</t>
  </si>
  <si>
    <t>HASTA LA CANTIDAD DE $1,452,750,000.00 PARA LA AMORTIZACIÓN ANTICIPADA VOLUNTARIA DEL CONTRATO DE CRÉDITO OTORGADO POR BANCO SANTANDER (MÉXICO HASTA POR LA CANTIDAD DE $5,000,000,000.00 CON CLAVE DE INSCRIPCIÓN EN EL REGISTRO PÚBLICO ÚNICO P20-0220016.
UN MONTO DE HASTA $45,000,000.00 PARA LA CONSTITUCIÓN DEL FONDO DE RESERVA DEL CRÉDITO Y HASTA $2,250,000.00 PARA GASTOS Y COSTOS RELACIONADOS CON LA CONTRATACIÓN DEL CRÉDITO.</t>
  </si>
  <si>
    <t>HASTA LA CANTIDAD DE $968,500,000.00 PARA LA AMORTIZACIÓN ANTICIPADA VOLUNTARIA PARCIAL DEL CRÉDITO OTORGADO POR BANOBRAS HASTA POR LA CANTIDAD DE $4,792,200,326.12 CON CLAVE DE REGISTRO DEL REGISTRO PÚBLICO ÚNICO P20-0320030.
UN MONTO DE HASTA $30,000,000.00 PARA LA CONSTITUCIÓN DEL FONDO DE RESERVA Y HASTA LA CANTIDAD DE $1,500,000.00 PARA GASTOS Y COSTOS RELACIONADOS CON LA CONTRATACIÓN DEL CRÉDITO.</t>
  </si>
  <si>
    <t>UN MONTO DE HASTA $1,452,750,000.00 PARA LA AMORTIZACIÓN ANTICIPADA VOLUNTARIA DE LOS SIGUIENTES CRÉDITOS ESPECÍFICOS A REFINANCIAR: HASTA LA CANTIDAD DE $1,411,224,831.61 PARA LA AMORTIZACIÓN ANTICIPADA VOLUNTARIA PARCIAL DEL CRÉDITO SANTANDER 5,000 MDP, CON CLAVE DE INSCRIPCIÓN EN EL REGISTRO PÚBLICO ÚNICO P20-0220016.
HASTA LA CANTIDAD DE $41,525,168.39 PARA LA AMORTIZACIÓN ANTICIPADA VOLUNTARIA TOTAL DEL CRÉDITO BANOBRAS $4,792 MDP. CON CLAVE DE INSCRIPCIÓN EN EL REGISTRO PÚBLICO ÚNICO P20-0320030.
UN MONTO DE HASTA $45,000,000.00 PARA LA CONSTITUCIÓN DEL FONDO DE RESERVA DEL CRÉDITO Y HASTA LA CANTIDAD DE $2,250,000.00 PARA GASTOS Y COSTOS RELACIONADOS CON LA CONTRATACIÓN DEL CRÉDITO.</t>
  </si>
  <si>
    <t>UN MONTO DE HASTA $3,874,000,000.00 PARA LA AMORTIZACIÓN ANTICIPADA VOLUNTARIA DE LOS SIGUIENTES CRÉDITOS ESPECÍFICOS A REFINANCIAR:
HASTA LA CANTIDAD DE $967,271,658.17 PARA LA AMORTIZACIÓN ANTICIPADA VOLUNTARIA PARCIAL DEL CRÉDITO BANOBRAS $4,792 MDP. CON CLAVE DE INSCRIPCIÓN EN EL REGISTRO PÚBLICO ÚNICO P20-0320030. HASTA LA CANTIDAD DE $2,780,019,706.70 PARA LA AMORTIZACIÓN ANTICIPADA VOLUNTARIA TOTAL DEL CRÉDITO BANOBRAS $3,018 MDP CON CLAVE DE INSCRIPCIÓN EN EL REGISTRO PÚBLICO ÚNICO P20-0220017. HASTA LA CANTIDAD DE $126,708,635.13 PARA LA AMORTIZACIÓN ANTICIPADA VOLUNTARIA TOTAL DEL CRÉDITO BANOBRAS 137 MDP CON CLAVE DE INSCRIPCIÓN EN EL REGISTRO PÚBLICO ÚNICO P20-0220018.
UN MONTO DE HASTA $120,000,000.00 PARA LA CONSTITUCIÓN DEL FONDO DE RESERVA DEL CRÉDITO Y HASTA LA CANTIDAD DE $6,000,000.00 PARA GASTOS Y COSTOS RELACIONADOS CON LA CONTRATACIÓN DEL CRÉDITO.</t>
  </si>
  <si>
    <t>HASTA LA CANTIDAD DE $2,553,586,936.84 PARA LA AMORTIZACIÓN ANTICIPADA VOLUNTARIA PARCIAL DEL CRÉDITO BANOBRAS 4,792 MDP, CON CLAVE DE INSCRIPCIÓN EN EL REGISTRO PÚBLICO ÚNICO P20-0320030.
UN MONTO DE HASTA $79,099,233.98 PARA LA CONSTITUCIÓN DEL FONDO DE RESERVA DEL CRÉDITO Y HASTA LA CANTIDAD DE $3,954,961.70 PARA GASTOS Y COSTOS RELACIONADOS CON LA CONTRATACIÓN DEL CRÉDITO.</t>
  </si>
  <si>
    <t>HASTA LA CANTIDAD DE $1,452,750,000.00 PARA LA AMORTIZACIÓN ANTICIPADA VOLUNTARIA DEL CRÉDITO SANTANDER 5,000 MDP CON CLAVE DE INSCRIPCIÓN EN EL REGISTRO PÚBLICO ÚNICO P20-0220016. UN MONTO DE HASTA $45,000,000.00 PARA LA CONSTITUCIÓN DEL FONDO DE RESERVA DEL CRÉDITO Y HASTA LA CANTIDAD DE $2,250,000.00 PARA GASTOS Y COSTOS RELACIONADOS CON SU CONTRATACIÓN.</t>
  </si>
  <si>
    <t xml:space="preserve">D. DEUDA PÚBLICA MUNICIPAL  </t>
  </si>
  <si>
    <t>SANTA CRUZ ACATEPEC</t>
  </si>
  <si>
    <t>SANTA CATARINA MECHOACAN</t>
  </si>
  <si>
    <t>SANTANDER I</t>
  </si>
  <si>
    <t>SANTANDER II</t>
  </si>
  <si>
    <t>SANTANDER III</t>
  </si>
  <si>
    <t>OCT-DIC</t>
  </si>
  <si>
    <t>SALDO                                                       DICIEMBRE                                      2024</t>
  </si>
  <si>
    <t>SANTIAGO JOCOTEPEC</t>
  </si>
  <si>
    <t>MAZATLAN VILLA DE FLORES</t>
  </si>
  <si>
    <t>PLUMA HIDALGO</t>
  </si>
  <si>
    <t>SANTA ANA TLAPACOYAN</t>
  </si>
  <si>
    <t>SAN JERONIMO COATLAN</t>
  </si>
  <si>
    <t>C. CRÉDITOS BONO CUPÓN CERO Y  OTRAS OBLIGACIONES DE PAGO  ESTATAL A LARGO PLAZO  /2</t>
  </si>
  <si>
    <t>San Bartolo Coyotepec, Oaxaca, 15 de enero  de 2025</t>
  </si>
  <si>
    <r>
      <t xml:space="preserve">GOBIERNO DEL ESTADO </t>
    </r>
    <r>
      <rPr>
        <b/>
        <sz val="12"/>
        <rFont val="Arial"/>
        <family val="2"/>
      </rPr>
      <t>/1</t>
    </r>
  </si>
  <si>
    <r>
      <t>BANOBRAS</t>
    </r>
    <r>
      <rPr>
        <b/>
        <sz val="12"/>
        <rFont val="Arial"/>
        <family val="2"/>
      </rPr>
      <t xml:space="preserve"> </t>
    </r>
  </si>
  <si>
    <r>
      <t>BANOBRAS-FONREC IV</t>
    </r>
    <r>
      <rPr>
        <b/>
        <sz val="12"/>
        <rFont val="Arial"/>
        <family val="2"/>
      </rPr>
      <t xml:space="preserve"> </t>
    </r>
  </si>
  <si>
    <r>
      <t>SANTA GERTRUDIS</t>
    </r>
    <r>
      <rPr>
        <b/>
        <sz val="12"/>
        <rFont val="Arial"/>
        <family val="2"/>
      </rPr>
      <t xml:space="preserve"> </t>
    </r>
  </si>
  <si>
    <r>
      <t>SANTA MARIA TEOPOXCO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</si>
  <si>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 xml:space="preserve">/1 </t>
    </r>
    <r>
      <rPr>
        <sz val="12"/>
        <rFont val="Arial"/>
        <family val="2"/>
      </rPr>
      <t>En términos de la Cláusula Décima Tercera, numeral 13.1 del Crédito, el 28 de noviembre de 2022 se activó la aplicación de la aceleración parcial.</t>
    </r>
  </si>
  <si>
    <r>
      <t>/2</t>
    </r>
    <r>
      <rPr>
        <sz val="12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</si>
  <si>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r>
      <t>/3</t>
    </r>
    <r>
      <rPr>
        <sz val="12"/>
        <rFont val="Arial"/>
        <family val="2"/>
      </rPr>
      <t xml:space="preserve"> Con la mejora de las calificaciones crediticias en 2024, hubo ligera disminución en la sobretasa: Banobras 363, de 0.40 a 0.39%; Banobras 2,000, de 0.35 a 0.34% y Santander 1000, de 0.29 a 0.288%, aplicable a partir de diciembre.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</si>
</sst>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0" fillId="0" borderId="0"/>
    <xf numFmtId="0" fontId="2" fillId="0" borderId="0"/>
  </cellStyleXfs>
  <cellXfs count="239">
    <xf numFmtId="0" fontId="0" fillId="0" borderId="0" xfId="0"/>
    <xf numFmtId="0" fontId="2" fillId="0" borderId="0" xfId="3"/>
    <xf numFmtId="0" fontId="7" fillId="0" borderId="0" xfId="3" applyFont="1"/>
    <xf numFmtId="15" fontId="7" fillId="0" borderId="0" xfId="3" applyNumberFormat="1" applyFont="1" applyAlignment="1">
      <alignment horizontal="center" vertical="center"/>
    </xf>
    <xf numFmtId="43" fontId="7" fillId="0" borderId="0" xfId="3" applyNumberFormat="1" applyFont="1"/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169" fontId="9" fillId="0" borderId="0" xfId="5" applyNumberFormat="1" applyFont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0" fontId="11" fillId="0" borderId="0" xfId="3" applyFont="1"/>
    <xf numFmtId="0" fontId="2" fillId="0" borderId="0" xfId="3" applyAlignment="1">
      <alignment horizontal="left"/>
    </xf>
    <xf numFmtId="15" fontId="2" fillId="0" borderId="0" xfId="3" applyNumberFormat="1" applyAlignment="1">
      <alignment horizontal="center" vertical="center"/>
    </xf>
    <xf numFmtId="0" fontId="2" fillId="0" borderId="0" xfId="6"/>
    <xf numFmtId="0" fontId="2" fillId="0" borderId="0" xfId="6" applyAlignment="1">
      <alignment horizontal="center" vertical="center" wrapText="1"/>
    </xf>
    <xf numFmtId="0" fontId="12" fillId="0" borderId="0" xfId="2" applyFont="1"/>
    <xf numFmtId="165" fontId="12" fillId="0" borderId="0" xfId="1" applyNumberFormat="1" applyFont="1" applyFill="1" applyBorder="1"/>
    <xf numFmtId="167" fontId="13" fillId="0" borderId="0" xfId="4" applyNumberFormat="1" applyFont="1" applyFill="1" applyBorder="1"/>
    <xf numFmtId="167" fontId="12" fillId="0" borderId="0" xfId="4" applyNumberFormat="1" applyFont="1" applyFill="1" applyBorder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43" fontId="12" fillId="0" borderId="0" xfId="1" applyFont="1" applyFill="1" applyBorder="1"/>
    <xf numFmtId="0" fontId="2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top" wrapText="1"/>
    </xf>
    <xf numFmtId="0" fontId="8" fillId="0" borderId="0" xfId="6" applyFont="1" applyAlignment="1">
      <alignment horizontal="center" vertical="center" wrapText="1"/>
    </xf>
    <xf numFmtId="0" fontId="14" fillId="0" borderId="1" xfId="3" applyFont="1" applyBorder="1" applyAlignment="1">
      <alignment horizontal="left"/>
    </xf>
    <xf numFmtId="0" fontId="14" fillId="0" borderId="1" xfId="3" applyFont="1" applyBorder="1"/>
    <xf numFmtId="0" fontId="14" fillId="0" borderId="1" xfId="2" applyFont="1" applyBorder="1"/>
    <xf numFmtId="165" fontId="14" fillId="0" borderId="1" xfId="1" applyNumberFormat="1" applyFont="1" applyFill="1" applyBorder="1"/>
    <xf numFmtId="168" fontId="6" fillId="0" borderId="1" xfId="1" applyNumberFormat="1" applyFont="1" applyFill="1" applyBorder="1"/>
    <xf numFmtId="15" fontId="14" fillId="0" borderId="1" xfId="3" applyNumberFormat="1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166" fontId="14" fillId="0" borderId="14" xfId="2" applyNumberFormat="1" applyFont="1" applyBorder="1" applyAlignment="1">
      <alignment horizontal="left" vertical="center"/>
    </xf>
    <xf numFmtId="166" fontId="14" fillId="0" borderId="14" xfId="2" applyNumberFormat="1" applyFont="1" applyBorder="1" applyAlignment="1">
      <alignment horizontal="center" vertical="center"/>
    </xf>
    <xf numFmtId="43" fontId="14" fillId="0" borderId="15" xfId="1" applyFont="1" applyFill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166" fontId="14" fillId="0" borderId="14" xfId="5" applyNumberFormat="1" applyFont="1" applyBorder="1" applyAlignment="1">
      <alignment horizontal="center" vertical="center"/>
    </xf>
    <xf numFmtId="166" fontId="14" fillId="0" borderId="14" xfId="2" applyNumberFormat="1" applyFont="1" applyBorder="1" applyAlignment="1">
      <alignment horizontal="left" vertical="center" wrapText="1"/>
    </xf>
    <xf numFmtId="2" fontId="14" fillId="0" borderId="14" xfId="5" applyNumberFormat="1" applyFont="1" applyBorder="1" applyAlignment="1">
      <alignment vertical="center"/>
    </xf>
    <xf numFmtId="43" fontId="14" fillId="0" borderId="13" xfId="1" applyFont="1" applyFill="1" applyBorder="1" applyAlignment="1">
      <alignment vertical="center"/>
    </xf>
    <xf numFmtId="15" fontId="14" fillId="0" borderId="13" xfId="3" applyNumberFormat="1" applyFont="1" applyBorder="1" applyAlignment="1">
      <alignment horizontal="center" vertical="center"/>
    </xf>
    <xf numFmtId="15" fontId="14" fillId="0" borderId="14" xfId="3" applyNumberFormat="1" applyFont="1" applyBorder="1" applyAlignment="1">
      <alignment horizontal="center" vertical="center"/>
    </xf>
    <xf numFmtId="0" fontId="14" fillId="0" borderId="0" xfId="3" applyFont="1" applyAlignment="1">
      <alignment horizontal="left"/>
    </xf>
    <xf numFmtId="0" fontId="14" fillId="0" borderId="0" xfId="2" applyFont="1"/>
    <xf numFmtId="165" fontId="14" fillId="0" borderId="0" xfId="1" applyNumberFormat="1" applyFont="1" applyFill="1" applyBorder="1" applyAlignment="1"/>
    <xf numFmtId="169" fontId="6" fillId="0" borderId="0" xfId="4" applyNumberFormat="1" applyFont="1" applyFill="1" applyBorder="1" applyAlignment="1"/>
    <xf numFmtId="0" fontId="14" fillId="0" borderId="0" xfId="3" applyFont="1"/>
    <xf numFmtId="0" fontId="14" fillId="0" borderId="22" xfId="3" applyFont="1" applyBorder="1" applyAlignment="1">
      <alignment horizontal="left"/>
    </xf>
    <xf numFmtId="0" fontId="14" fillId="0" borderId="22" xfId="3" applyFont="1" applyBorder="1"/>
    <xf numFmtId="0" fontId="14" fillId="0" borderId="22" xfId="2" applyFont="1" applyBorder="1"/>
    <xf numFmtId="165" fontId="14" fillId="0" borderId="22" xfId="1" applyNumberFormat="1" applyFont="1" applyFill="1" applyBorder="1"/>
    <xf numFmtId="169" fontId="6" fillId="0" borderId="22" xfId="4" applyNumberFormat="1" applyFont="1" applyFill="1" applyBorder="1"/>
    <xf numFmtId="15" fontId="14" fillId="0" borderId="22" xfId="3" applyNumberFormat="1" applyFont="1" applyBorder="1" applyAlignment="1">
      <alignment horizontal="center" vertical="center"/>
    </xf>
    <xf numFmtId="0" fontId="14" fillId="0" borderId="14" xfId="2" applyFont="1" applyBorder="1" applyAlignment="1">
      <alignment vertical="center" wrapText="1"/>
    </xf>
    <xf numFmtId="43" fontId="14" fillId="0" borderId="14" xfId="1" applyFont="1" applyFill="1" applyBorder="1" applyAlignment="1">
      <alignment vertical="center"/>
    </xf>
    <xf numFmtId="0" fontId="14" fillId="0" borderId="14" xfId="3" applyFont="1" applyBorder="1" applyAlignment="1">
      <alignment horizontal="justify" vertical="center" wrapText="1"/>
    </xf>
    <xf numFmtId="4" fontId="6" fillId="0" borderId="14" xfId="2" applyNumberFormat="1" applyFont="1" applyBorder="1" applyAlignment="1">
      <alignment horizontal="right" vertical="center" wrapText="1"/>
    </xf>
    <xf numFmtId="169" fontId="14" fillId="0" borderId="14" xfId="4" applyNumberFormat="1" applyFont="1" applyFill="1" applyBorder="1" applyAlignment="1">
      <alignment vertical="center"/>
    </xf>
    <xf numFmtId="2" fontId="14" fillId="0" borderId="14" xfId="2" applyNumberFormat="1" applyFont="1" applyBorder="1" applyAlignment="1">
      <alignment horizontal="center" vertical="center"/>
    </xf>
    <xf numFmtId="4" fontId="6" fillId="0" borderId="14" xfId="4" applyNumberFormat="1" applyFont="1" applyFill="1" applyBorder="1" applyAlignment="1">
      <alignment vertical="center"/>
    </xf>
    <xf numFmtId="169" fontId="14" fillId="2" borderId="14" xfId="4" applyNumberFormat="1" applyFont="1" applyFill="1" applyBorder="1" applyAlignment="1">
      <alignment vertical="center"/>
    </xf>
    <xf numFmtId="0" fontId="14" fillId="0" borderId="24" xfId="3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5" xfId="2" applyFont="1" applyBorder="1" applyAlignment="1">
      <alignment vertical="center" wrapText="1"/>
    </xf>
    <xf numFmtId="166" fontId="14" fillId="0" borderId="25" xfId="2" applyNumberFormat="1" applyFont="1" applyBorder="1" applyAlignment="1">
      <alignment horizontal="center" vertical="center"/>
    </xf>
    <xf numFmtId="43" fontId="14" fillId="0" borderId="25" xfId="1" applyFont="1" applyFill="1" applyBorder="1" applyAlignment="1">
      <alignment vertical="center"/>
    </xf>
    <xf numFmtId="2" fontId="14" fillId="0" borderId="25" xfId="2" applyNumberFormat="1" applyFont="1" applyBorder="1" applyAlignment="1">
      <alignment horizontal="center" vertical="center"/>
    </xf>
    <xf numFmtId="0" fontId="14" fillId="0" borderId="25" xfId="3" applyFont="1" applyBorder="1" applyAlignment="1">
      <alignment horizontal="justify" vertical="center" wrapText="1"/>
    </xf>
    <xf numFmtId="15" fontId="14" fillId="0" borderId="25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166" fontId="14" fillId="0" borderId="1" xfId="2" applyNumberFormat="1" applyFont="1" applyBorder="1" applyAlignment="1">
      <alignment horizontal="center" vertical="center"/>
    </xf>
    <xf numFmtId="43" fontId="14" fillId="0" borderId="1" xfId="1" applyFont="1" applyFill="1" applyBorder="1" applyAlignment="1">
      <alignment vertical="center"/>
    </xf>
    <xf numFmtId="2" fontId="14" fillId="0" borderId="1" xfId="2" applyNumberFormat="1" applyFont="1" applyBorder="1" applyAlignment="1">
      <alignment horizontal="center" vertical="center"/>
    </xf>
    <xf numFmtId="166" fontId="14" fillId="0" borderId="1" xfId="5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justify" vertical="center" wrapText="1"/>
    </xf>
    <xf numFmtId="2" fontId="6" fillId="0" borderId="1" xfId="4" applyNumberFormat="1" applyFont="1" applyFill="1" applyBorder="1" applyAlignment="1">
      <alignment vertical="center"/>
    </xf>
    <xf numFmtId="169" fontId="14" fillId="0" borderId="1" xfId="4" applyNumberFormat="1" applyFont="1" applyFill="1" applyBorder="1" applyAlignment="1">
      <alignment vertical="center"/>
    </xf>
    <xf numFmtId="0" fontId="6" fillId="0" borderId="1" xfId="2" applyFont="1" applyBorder="1"/>
    <xf numFmtId="0" fontId="14" fillId="0" borderId="1" xfId="2" applyFont="1" applyBorder="1" applyAlignment="1">
      <alignment vertical="center"/>
    </xf>
    <xf numFmtId="43" fontId="14" fillId="0" borderId="1" xfId="1" applyFont="1" applyBorder="1" applyAlignment="1" applyProtection="1">
      <alignment vertical="center"/>
    </xf>
    <xf numFmtId="39" fontId="14" fillId="0" borderId="1" xfId="5" applyFont="1" applyBorder="1" applyAlignment="1">
      <alignment vertical="center"/>
    </xf>
    <xf numFmtId="39" fontId="14" fillId="0" borderId="1" xfId="5" applyFont="1" applyBorder="1" applyAlignment="1">
      <alignment horizontal="justify" vertical="center"/>
    </xf>
    <xf numFmtId="169" fontId="6" fillId="0" borderId="1" xfId="5" applyNumberFormat="1" applyFont="1" applyBorder="1"/>
    <xf numFmtId="2" fontId="6" fillId="0" borderId="1" xfId="1" applyNumberFormat="1" applyFont="1" applyFill="1" applyBorder="1" applyAlignment="1" applyProtection="1"/>
    <xf numFmtId="0" fontId="14" fillId="0" borderId="1" xfId="3" applyFont="1" applyBorder="1" applyAlignment="1">
      <alignment vertical="center"/>
    </xf>
    <xf numFmtId="0" fontId="14" fillId="0" borderId="16" xfId="2" applyFont="1" applyBorder="1" applyAlignment="1">
      <alignment horizontal="left"/>
    </xf>
    <xf numFmtId="43" fontId="14" fillId="0" borderId="0" xfId="1" applyFont="1" applyFill="1" applyBorder="1"/>
    <xf numFmtId="0" fontId="14" fillId="0" borderId="0" xfId="2" applyFont="1" applyAlignment="1">
      <alignment horizontal="justify"/>
    </xf>
    <xf numFmtId="169" fontId="6" fillId="0" borderId="0" xfId="4" applyNumberFormat="1" applyFont="1" applyFill="1" applyBorder="1"/>
    <xf numFmtId="15" fontId="14" fillId="0" borderId="0" xfId="3" applyNumberFormat="1" applyFont="1" applyAlignment="1">
      <alignment horizontal="center" vertical="center"/>
    </xf>
    <xf numFmtId="0" fontId="14" fillId="0" borderId="17" xfId="3" applyFont="1" applyBorder="1"/>
    <xf numFmtId="0" fontId="14" fillId="0" borderId="23" xfId="3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vertical="center"/>
    </xf>
    <xf numFmtId="0" fontId="14" fillId="0" borderId="22" xfId="2" applyFont="1" applyBorder="1" applyAlignment="1">
      <alignment vertical="center" wrapText="1"/>
    </xf>
    <xf numFmtId="166" fontId="14" fillId="0" borderId="22" xfId="2" applyNumberFormat="1" applyFont="1" applyBorder="1" applyAlignment="1">
      <alignment horizontal="center" vertical="center"/>
    </xf>
    <xf numFmtId="43" fontId="14" fillId="0" borderId="22" xfId="1" applyFont="1" applyFill="1" applyBorder="1" applyAlignment="1">
      <alignment vertical="center"/>
    </xf>
    <xf numFmtId="0" fontId="14" fillId="0" borderId="22" xfId="3" applyFont="1" applyBorder="1" applyAlignment="1">
      <alignment horizontal="justify" vertical="center" wrapText="1"/>
    </xf>
    <xf numFmtId="0" fontId="14" fillId="0" borderId="22" xfId="2" applyFont="1" applyBorder="1" applyAlignment="1">
      <alignment horizontal="justify" vertical="center" wrapText="1"/>
    </xf>
    <xf numFmtId="169" fontId="6" fillId="0" borderId="22" xfId="5" applyNumberFormat="1" applyFont="1" applyBorder="1" applyAlignment="1">
      <alignment vertical="center"/>
    </xf>
    <xf numFmtId="2" fontId="14" fillId="0" borderId="22" xfId="5" applyNumberFormat="1" applyFont="1" applyBorder="1" applyAlignment="1">
      <alignment vertical="center"/>
    </xf>
    <xf numFmtId="0" fontId="14" fillId="0" borderId="25" xfId="2" applyFont="1" applyBorder="1" applyAlignment="1">
      <alignment vertical="center"/>
    </xf>
    <xf numFmtId="0" fontId="14" fillId="0" borderId="25" xfId="2" applyFont="1" applyBorder="1" applyAlignment="1">
      <alignment horizontal="justify" vertical="center" wrapText="1"/>
    </xf>
    <xf numFmtId="169" fontId="6" fillId="0" borderId="25" xfId="5" applyNumberFormat="1" applyFont="1" applyBorder="1" applyAlignment="1">
      <alignment vertical="center"/>
    </xf>
    <xf numFmtId="2" fontId="14" fillId="0" borderId="25" xfId="5" applyNumberFormat="1" applyFont="1" applyBorder="1" applyAlignment="1">
      <alignment vertical="center"/>
    </xf>
    <xf numFmtId="169" fontId="14" fillId="0" borderId="25" xfId="5" applyNumberFormat="1" applyFont="1" applyBorder="1" applyAlignment="1">
      <alignment vertical="center"/>
    </xf>
    <xf numFmtId="0" fontId="6" fillId="0" borderId="0" xfId="2" applyFont="1" applyAlignment="1">
      <alignment horizontal="left"/>
    </xf>
    <xf numFmtId="43" fontId="6" fillId="0" borderId="0" xfId="1" applyFont="1" applyFill="1" applyBorder="1"/>
    <xf numFmtId="0" fontId="14" fillId="0" borderId="26" xfId="2" applyFont="1" applyBorder="1" applyAlignment="1">
      <alignment horizontal="left"/>
    </xf>
    <xf numFmtId="0" fontId="14" fillId="0" borderId="27" xfId="2" applyFont="1" applyBorder="1" applyAlignment="1">
      <alignment horizontal="center" vertical="center"/>
    </xf>
    <xf numFmtId="0" fontId="14" fillId="0" borderId="27" xfId="2" applyFont="1" applyBorder="1" applyAlignment="1">
      <alignment vertical="center"/>
    </xf>
    <xf numFmtId="0" fontId="14" fillId="0" borderId="27" xfId="2" applyFont="1" applyBorder="1" applyAlignment="1">
      <alignment vertical="center" wrapText="1"/>
    </xf>
    <xf numFmtId="166" fontId="14" fillId="0" borderId="27" xfId="2" applyNumberFormat="1" applyFont="1" applyBorder="1" applyAlignment="1">
      <alignment horizontal="center" vertical="center"/>
    </xf>
    <xf numFmtId="43" fontId="14" fillId="0" borderId="27" xfId="1" applyFont="1" applyFill="1" applyBorder="1" applyAlignment="1">
      <alignment vertical="center"/>
    </xf>
    <xf numFmtId="39" fontId="14" fillId="0" borderId="27" xfId="5" applyFont="1" applyBorder="1" applyAlignment="1">
      <alignment horizontal="center" vertical="center"/>
    </xf>
    <xf numFmtId="0" fontId="14" fillId="0" borderId="27" xfId="3" applyFont="1" applyBorder="1" applyAlignment="1">
      <alignment vertical="center" wrapText="1"/>
    </xf>
    <xf numFmtId="169" fontId="6" fillId="0" borderId="27" xfId="5" applyNumberFormat="1" applyFont="1" applyBorder="1" applyAlignment="1">
      <alignment horizontal="center" vertical="center"/>
    </xf>
    <xf numFmtId="169" fontId="14" fillId="0" borderId="27" xfId="5" applyNumberFormat="1" applyFont="1" applyBorder="1" applyAlignment="1">
      <alignment horizontal="center" vertical="center"/>
    </xf>
    <xf numFmtId="15" fontId="14" fillId="0" borderId="27" xfId="3" applyNumberFormat="1" applyFont="1" applyBorder="1" applyAlignment="1">
      <alignment horizontal="center" vertical="center"/>
    </xf>
    <xf numFmtId="15" fontId="14" fillId="0" borderId="28" xfId="3" applyNumberFormat="1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10" fontId="14" fillId="0" borderId="14" xfId="5" applyNumberFormat="1" applyFont="1" applyBorder="1" applyAlignment="1">
      <alignment horizontal="center" vertical="center"/>
    </xf>
    <xf numFmtId="15" fontId="14" fillId="0" borderId="14" xfId="2" applyNumberFormat="1" applyFont="1" applyBorder="1" applyAlignment="1">
      <alignment horizontal="center" vertical="center"/>
    </xf>
    <xf numFmtId="0" fontId="14" fillId="0" borderId="19" xfId="3" applyFont="1" applyBorder="1" applyAlignment="1">
      <alignment vertical="center" wrapText="1"/>
    </xf>
    <xf numFmtId="170" fontId="6" fillId="0" borderId="14" xfId="1" applyNumberFormat="1" applyFont="1" applyFill="1" applyBorder="1" applyAlignment="1">
      <alignment horizontal="right" vertical="center"/>
    </xf>
    <xf numFmtId="170" fontId="14" fillId="0" borderId="19" xfId="1" applyNumberFormat="1" applyFont="1" applyFill="1" applyBorder="1" applyAlignment="1">
      <alignment horizontal="right" vertical="center"/>
    </xf>
    <xf numFmtId="166" fontId="14" fillId="0" borderId="19" xfId="2" applyNumberFormat="1" applyFont="1" applyBorder="1" applyAlignment="1">
      <alignment horizontal="center" vertical="center"/>
    </xf>
    <xf numFmtId="166" fontId="14" fillId="0" borderId="30" xfId="2" applyNumberFormat="1" applyFont="1" applyBorder="1" applyAlignment="1">
      <alignment horizontal="center" vertical="center"/>
    </xf>
    <xf numFmtId="0" fontId="14" fillId="0" borderId="14" xfId="3" applyFont="1" applyBorder="1" applyAlignment="1">
      <alignment vertical="center" wrapText="1"/>
    </xf>
    <xf numFmtId="170" fontId="14" fillId="0" borderId="14" xfId="1" applyNumberFormat="1" applyFont="1" applyFill="1" applyBorder="1" applyAlignment="1">
      <alignment horizontal="right" vertical="center"/>
    </xf>
    <xf numFmtId="166" fontId="14" fillId="0" borderId="31" xfId="2" applyNumberFormat="1" applyFont="1" applyBorder="1" applyAlignment="1">
      <alignment horizontal="center" vertical="center"/>
    </xf>
    <xf numFmtId="0" fontId="14" fillId="0" borderId="19" xfId="2" applyFont="1" applyBorder="1" applyAlignment="1">
      <alignment horizontal="left" vertical="center"/>
    </xf>
    <xf numFmtId="0" fontId="14" fillId="0" borderId="19" xfId="2" applyFont="1" applyBorder="1" applyAlignment="1">
      <alignment vertical="center" wrapText="1"/>
    </xf>
    <xf numFmtId="43" fontId="14" fillId="0" borderId="19" xfId="1" applyFont="1" applyFill="1" applyBorder="1" applyAlignment="1">
      <alignment vertical="center"/>
    </xf>
    <xf numFmtId="10" fontId="14" fillId="0" borderId="19" xfId="5" applyNumberFormat="1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15" fontId="14" fillId="0" borderId="19" xfId="2" applyNumberFormat="1" applyFont="1" applyBorder="1" applyAlignment="1">
      <alignment horizontal="center" vertical="center"/>
    </xf>
    <xf numFmtId="170" fontId="6" fillId="0" borderId="19" xfId="1" applyNumberFormat="1" applyFont="1" applyFill="1" applyBorder="1" applyAlignment="1">
      <alignment horizontal="right" vertical="center"/>
    </xf>
    <xf numFmtId="0" fontId="14" fillId="0" borderId="20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10" fontId="14" fillId="0" borderId="22" xfId="5" applyNumberFormat="1" applyFont="1" applyBorder="1" applyAlignment="1">
      <alignment horizontal="center" vertical="center"/>
    </xf>
    <xf numFmtId="15" fontId="14" fillId="0" borderId="22" xfId="2" applyNumberFormat="1" applyFont="1" applyBorder="1" applyAlignment="1">
      <alignment horizontal="center" vertical="center"/>
    </xf>
    <xf numFmtId="0" fontId="14" fillId="0" borderId="22" xfId="3" applyFont="1" applyBorder="1" applyAlignment="1">
      <alignment vertical="center" wrapText="1"/>
    </xf>
    <xf numFmtId="170" fontId="6" fillId="0" borderId="22" xfId="1" applyNumberFormat="1" applyFont="1" applyFill="1" applyBorder="1" applyAlignment="1">
      <alignment horizontal="right" vertical="center"/>
    </xf>
    <xf numFmtId="170" fontId="14" fillId="0" borderId="22" xfId="1" applyNumberFormat="1" applyFont="1" applyFill="1" applyBorder="1" applyAlignment="1">
      <alignment horizontal="right" vertical="center"/>
    </xf>
    <xf numFmtId="166" fontId="14" fillId="0" borderId="36" xfId="2" applyNumberFormat="1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 wrapText="1"/>
    </xf>
    <xf numFmtId="166" fontId="14" fillId="0" borderId="33" xfId="2" applyNumberFormat="1" applyFont="1" applyBorder="1" applyAlignment="1">
      <alignment horizontal="center" vertical="center"/>
    </xf>
    <xf numFmtId="43" fontId="14" fillId="0" borderId="33" xfId="1" applyFont="1" applyFill="1" applyBorder="1" applyAlignment="1">
      <alignment vertical="center"/>
    </xf>
    <xf numFmtId="10" fontId="14" fillId="0" borderId="33" xfId="5" applyNumberFormat="1" applyFont="1" applyBorder="1" applyAlignment="1">
      <alignment horizontal="center" vertical="center"/>
    </xf>
    <xf numFmtId="15" fontId="14" fillId="0" borderId="33" xfId="2" applyNumberFormat="1" applyFont="1" applyBorder="1" applyAlignment="1">
      <alignment horizontal="center" vertical="center"/>
    </xf>
    <xf numFmtId="0" fontId="14" fillId="0" borderId="33" xfId="3" applyFont="1" applyBorder="1" applyAlignment="1">
      <alignment vertical="center" wrapText="1"/>
    </xf>
    <xf numFmtId="170" fontId="6" fillId="0" borderId="33" xfId="1" applyNumberFormat="1" applyFont="1" applyFill="1" applyBorder="1" applyAlignment="1">
      <alignment horizontal="right" vertical="center"/>
    </xf>
    <xf numFmtId="170" fontId="14" fillId="0" borderId="33" xfId="1" applyNumberFormat="1" applyFont="1" applyFill="1" applyBorder="1" applyAlignment="1">
      <alignment horizontal="right" vertical="center"/>
    </xf>
    <xf numFmtId="166" fontId="14" fillId="0" borderId="34" xfId="2" applyNumberFormat="1" applyFont="1" applyBorder="1" applyAlignment="1">
      <alignment horizontal="center" vertical="center"/>
    </xf>
    <xf numFmtId="0" fontId="14" fillId="0" borderId="14" xfId="3" applyFont="1" applyBorder="1" applyAlignment="1">
      <alignment horizontal="justify" vertical="center"/>
    </xf>
    <xf numFmtId="0" fontId="14" fillId="0" borderId="37" xfId="3" applyFont="1" applyBorder="1"/>
    <xf numFmtId="15" fontId="14" fillId="0" borderId="38" xfId="3" applyNumberFormat="1" applyFont="1" applyBorder="1" applyAlignment="1">
      <alignment horizontal="center" vertical="center"/>
    </xf>
    <xf numFmtId="0" fontId="14" fillId="0" borderId="0" xfId="3" applyFont="1" applyBorder="1" applyAlignment="1">
      <alignment horizontal="left"/>
    </xf>
    <xf numFmtId="0" fontId="14" fillId="0" borderId="0" xfId="2" applyFont="1" applyBorder="1"/>
    <xf numFmtId="15" fontId="14" fillId="0" borderId="0" xfId="3" applyNumberFormat="1" applyFont="1" applyBorder="1" applyAlignment="1">
      <alignment horizontal="center"/>
    </xf>
    <xf numFmtId="0" fontId="14" fillId="0" borderId="39" xfId="3" applyFont="1" applyBorder="1"/>
    <xf numFmtId="0" fontId="14" fillId="0" borderId="40" xfId="3" applyFont="1" applyBorder="1"/>
    <xf numFmtId="0" fontId="14" fillId="0" borderId="41" xfId="2" applyFont="1" applyBorder="1" applyAlignment="1">
      <alignment horizontal="center" vertical="center"/>
    </xf>
    <xf numFmtId="0" fontId="14" fillId="0" borderId="41" xfId="2" applyFont="1" applyBorder="1" applyAlignment="1">
      <alignment vertical="center" wrapText="1"/>
    </xf>
    <xf numFmtId="166" fontId="14" fillId="0" borderId="41" xfId="2" applyNumberFormat="1" applyFont="1" applyBorder="1" applyAlignment="1">
      <alignment horizontal="center" vertical="center"/>
    </xf>
    <xf numFmtId="43" fontId="14" fillId="0" borderId="41" xfId="1" applyFont="1" applyFill="1" applyBorder="1" applyAlignment="1">
      <alignment vertical="center"/>
    </xf>
    <xf numFmtId="2" fontId="14" fillId="0" borderId="41" xfId="2" applyNumberFormat="1" applyFont="1" applyBorder="1" applyAlignment="1">
      <alignment horizontal="center" vertical="center"/>
    </xf>
    <xf numFmtId="166" fontId="14" fillId="0" borderId="41" xfId="5" applyNumberFormat="1" applyFont="1" applyBorder="1" applyAlignment="1">
      <alignment horizontal="center" vertical="center"/>
    </xf>
    <xf numFmtId="0" fontId="14" fillId="0" borderId="41" xfId="3" applyFont="1" applyBorder="1" applyAlignment="1">
      <alignment horizontal="justify" vertical="center" wrapText="1"/>
    </xf>
    <xf numFmtId="4" fontId="6" fillId="0" borderId="41" xfId="4" applyNumberFormat="1" applyFont="1" applyFill="1" applyBorder="1" applyAlignment="1">
      <alignment vertical="center"/>
    </xf>
    <xf numFmtId="169" fontId="14" fillId="0" borderId="41" xfId="4" applyNumberFormat="1" applyFont="1" applyFill="1" applyBorder="1" applyAlignment="1">
      <alignment vertical="center"/>
    </xf>
    <xf numFmtId="15" fontId="14" fillId="0" borderId="41" xfId="3" applyNumberFormat="1" applyFont="1" applyBorder="1" applyAlignment="1">
      <alignment horizontal="center" vertical="center"/>
    </xf>
    <xf numFmtId="15" fontId="14" fillId="0" borderId="42" xfId="3" applyNumberFormat="1" applyFont="1" applyBorder="1" applyAlignment="1">
      <alignment horizontal="center" vertical="center"/>
    </xf>
    <xf numFmtId="0" fontId="6" fillId="0" borderId="43" xfId="2" applyFont="1" applyBorder="1" applyAlignment="1">
      <alignment horizontal="left"/>
    </xf>
    <xf numFmtId="0" fontId="14" fillId="0" borderId="44" xfId="2" applyFont="1" applyBorder="1" applyAlignment="1">
      <alignment horizontal="center" vertical="center"/>
    </xf>
    <xf numFmtId="0" fontId="6" fillId="0" borderId="45" xfId="2" applyFont="1" applyBorder="1"/>
    <xf numFmtId="0" fontId="14" fillId="0" borderId="46" xfId="2" applyFont="1" applyBorder="1" applyAlignment="1">
      <alignment horizontal="left"/>
    </xf>
    <xf numFmtId="0" fontId="14" fillId="0" borderId="47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15" fontId="14" fillId="0" borderId="36" xfId="3" applyNumberFormat="1" applyFont="1" applyBorder="1" applyAlignment="1">
      <alignment horizontal="center" vertical="center"/>
    </xf>
    <xf numFmtId="15" fontId="14" fillId="0" borderId="49" xfId="3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6" fontId="6" fillId="0" borderId="3" xfId="2" applyNumberFormat="1" applyFont="1" applyBorder="1" applyAlignment="1">
      <alignment horizontal="center" vertical="center" wrapText="1"/>
    </xf>
    <xf numFmtId="166" fontId="6" fillId="0" borderId="6" xfId="2" applyNumberFormat="1" applyFont="1" applyBorder="1" applyAlignment="1">
      <alignment horizontal="center" vertical="center" wrapText="1"/>
    </xf>
    <xf numFmtId="166" fontId="6" fillId="0" borderId="11" xfId="2" applyNumberFormat="1" applyFont="1" applyBorder="1" applyAlignment="1">
      <alignment horizontal="center" vertical="center" wrapText="1"/>
    </xf>
    <xf numFmtId="167" fontId="6" fillId="0" borderId="3" xfId="4" applyNumberFormat="1" applyFont="1" applyFill="1" applyBorder="1" applyAlignment="1">
      <alignment horizontal="center" vertical="center" wrapText="1"/>
    </xf>
    <xf numFmtId="167" fontId="6" fillId="0" borderId="6" xfId="4" applyNumberFormat="1" applyFont="1" applyFill="1" applyBorder="1" applyAlignment="1">
      <alignment horizontal="center" vertical="center" wrapText="1"/>
    </xf>
    <xf numFmtId="167" fontId="6" fillId="0" borderId="11" xfId="4" applyNumberFormat="1" applyFont="1" applyFill="1" applyBorder="1" applyAlignment="1">
      <alignment horizontal="center" vertical="center" wrapText="1"/>
    </xf>
    <xf numFmtId="167" fontId="6" fillId="0" borderId="7" xfId="4" applyNumberFormat="1" applyFont="1" applyFill="1" applyBorder="1" applyAlignment="1">
      <alignment horizontal="center" vertical="center" wrapText="1"/>
    </xf>
    <xf numFmtId="15" fontId="6" fillId="0" borderId="3" xfId="4" applyNumberFormat="1" applyFont="1" applyFill="1" applyBorder="1" applyAlignment="1">
      <alignment horizontal="center" vertical="center" wrapText="1"/>
    </xf>
    <xf numFmtId="15" fontId="6" fillId="0" borderId="6" xfId="4" applyNumberFormat="1" applyFont="1" applyFill="1" applyBorder="1" applyAlignment="1">
      <alignment horizontal="center" vertical="center" wrapText="1"/>
    </xf>
    <xf numFmtId="15" fontId="6" fillId="0" borderId="11" xfId="4" applyNumberFormat="1" applyFont="1" applyFill="1" applyBorder="1" applyAlignment="1">
      <alignment horizontal="center" vertical="center" wrapText="1"/>
    </xf>
    <xf numFmtId="15" fontId="6" fillId="0" borderId="4" xfId="4" applyNumberFormat="1" applyFont="1" applyFill="1" applyBorder="1" applyAlignment="1">
      <alignment horizontal="center" vertical="center" wrapText="1"/>
    </xf>
    <xf numFmtId="15" fontId="6" fillId="0" borderId="8" xfId="4" applyNumberFormat="1" applyFont="1" applyFill="1" applyBorder="1" applyAlignment="1">
      <alignment horizontal="center" vertical="center" wrapText="1"/>
    </xf>
    <xf numFmtId="15" fontId="6" fillId="0" borderId="12" xfId="4" applyNumberFormat="1" applyFont="1" applyFill="1" applyBorder="1" applyAlignment="1">
      <alignment horizontal="center" vertical="center" wrapText="1"/>
    </xf>
    <xf numFmtId="167" fontId="6" fillId="0" borderId="9" xfId="4" applyNumberFormat="1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center" vertical="top" wrapText="1"/>
    </xf>
    <xf numFmtId="0" fontId="6" fillId="0" borderId="0" xfId="6" applyFont="1" applyAlignment="1">
      <alignment horizontal="center"/>
    </xf>
    <xf numFmtId="0" fontId="14" fillId="0" borderId="14" xfId="2" applyFont="1" applyBorder="1" applyAlignment="1">
      <alignment horizontal="justify" vertical="center"/>
    </xf>
    <xf numFmtId="10" fontId="14" fillId="0" borderId="22" xfId="2" applyNumberFormat="1" applyFont="1" applyBorder="1" applyAlignment="1">
      <alignment horizontal="justify" vertical="center"/>
    </xf>
    <xf numFmtId="10" fontId="14" fillId="0" borderId="25" xfId="2" applyNumberFormat="1" applyFont="1" applyBorder="1" applyAlignment="1">
      <alignment horizontal="justify" vertical="center"/>
    </xf>
    <xf numFmtId="0" fontId="2" fillId="0" borderId="0" xfId="2" applyFont="1" applyAlignment="1">
      <alignment horizontal="right" vertical="top"/>
    </xf>
    <xf numFmtId="0" fontId="2" fillId="0" borderId="0" xfId="2" applyFont="1" applyAlignment="1">
      <alignment horizontal="left" vertical="top" wrapText="1"/>
    </xf>
  </cellXfs>
  <cellStyles count="7">
    <cellStyle name="Millares" xfId="1" builtinId="3"/>
    <cellStyle name="Millares_AGOSTO2003 2" xfId="4"/>
    <cellStyle name="Normal" xfId="0" builtinId="0"/>
    <cellStyle name="Normal 2" xfId="2"/>
    <cellStyle name="Normal 3" xfId="3"/>
    <cellStyle name="Normal 3 2" xfId="6"/>
    <cellStyle name="Normal_DEUDA-DICIEMBRE-200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457E53A-FB4F-4678-AEAB-1541B1BD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313115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86CFCD3A-A2FE-4340-965D-E71E1D730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abSelected="1" view="pageBreakPreview" topLeftCell="A30" zoomScaleNormal="49" zoomScaleSheetLayoutView="100" zoomScalePageLayoutView="41" workbookViewId="0">
      <selection activeCell="D32" sqref="D32"/>
    </sheetView>
  </sheetViews>
  <sheetFormatPr baseColWidth="10" defaultColWidth="11.42578125" defaultRowHeight="12.75" x14ac:dyDescent="0.2"/>
  <cols>
    <col min="1" max="1" width="15.85546875" style="1" customWidth="1"/>
    <col min="2" max="2" width="19" style="16" customWidth="1"/>
    <col min="3" max="3" width="27.42578125" style="20" customWidth="1"/>
    <col min="4" max="4" width="22.85546875" style="20" customWidth="1"/>
    <col min="5" max="5" width="18.28515625" style="20" customWidth="1"/>
    <col min="6" max="6" width="22.42578125" style="21" customWidth="1"/>
    <col min="7" max="7" width="12.7109375" style="20" customWidth="1"/>
    <col min="8" max="8" width="10.140625" style="20" customWidth="1"/>
    <col min="9" max="9" width="10.5703125" style="20" customWidth="1"/>
    <col min="10" max="10" width="18.42578125" style="20" customWidth="1"/>
    <col min="11" max="11" width="22.28515625" style="20" customWidth="1"/>
    <col min="12" max="12" width="50.42578125" style="20" customWidth="1"/>
    <col min="13" max="13" width="25.28515625" style="22" customWidth="1"/>
    <col min="14" max="14" width="21.5703125" style="23" customWidth="1"/>
    <col min="15" max="15" width="21.85546875" style="23" customWidth="1"/>
    <col min="16" max="16" width="14.85546875" style="17" customWidth="1"/>
    <col min="17" max="17" width="15.1406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8" ht="22.9" customHeight="1" x14ac:dyDescent="0.2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8" ht="20.45" customHeight="1" x14ac:dyDescent="0.2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8" ht="15.75" x14ac:dyDescent="0.25">
      <c r="A4" s="204" t="s">
        <v>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</row>
    <row r="5" spans="1:18" ht="44.25" customHeight="1" thickBot="1" x14ac:dyDescent="0.25">
      <c r="A5" s="205" t="s">
        <v>76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</row>
    <row r="6" spans="1:18" ht="7.15" customHeight="1" x14ac:dyDescent="0.2">
      <c r="A6" s="206" t="s">
        <v>4</v>
      </c>
      <c r="B6" s="209" t="s">
        <v>5</v>
      </c>
      <c r="C6" s="209" t="s">
        <v>6</v>
      </c>
      <c r="D6" s="209" t="s">
        <v>7</v>
      </c>
      <c r="E6" s="209" t="s">
        <v>8</v>
      </c>
      <c r="F6" s="212" t="s">
        <v>9</v>
      </c>
      <c r="G6" s="209" t="s">
        <v>10</v>
      </c>
      <c r="H6" s="209" t="s">
        <v>11</v>
      </c>
      <c r="I6" s="209" t="s">
        <v>12</v>
      </c>
      <c r="J6" s="215" t="s">
        <v>13</v>
      </c>
      <c r="K6" s="198" t="s">
        <v>14</v>
      </c>
      <c r="L6" s="198" t="s">
        <v>15</v>
      </c>
      <c r="M6" s="218" t="s">
        <v>95</v>
      </c>
      <c r="N6" s="218" t="s">
        <v>16</v>
      </c>
      <c r="O6" s="218"/>
      <c r="P6" s="222" t="s">
        <v>17</v>
      </c>
      <c r="Q6" s="225" t="s">
        <v>18</v>
      </c>
    </row>
    <row r="7" spans="1:18" ht="7.5" customHeight="1" x14ac:dyDescent="0.2">
      <c r="A7" s="207"/>
      <c r="B7" s="210"/>
      <c r="C7" s="210"/>
      <c r="D7" s="210"/>
      <c r="E7" s="210"/>
      <c r="F7" s="213"/>
      <c r="G7" s="210"/>
      <c r="H7" s="210"/>
      <c r="I7" s="210"/>
      <c r="J7" s="216"/>
      <c r="K7" s="199"/>
      <c r="L7" s="199"/>
      <c r="M7" s="219"/>
      <c r="N7" s="221"/>
      <c r="O7" s="221"/>
      <c r="P7" s="223"/>
      <c r="Q7" s="226"/>
    </row>
    <row r="8" spans="1:18" ht="10.5" customHeight="1" x14ac:dyDescent="0.2">
      <c r="A8" s="207"/>
      <c r="B8" s="210"/>
      <c r="C8" s="210"/>
      <c r="D8" s="210"/>
      <c r="E8" s="210"/>
      <c r="F8" s="213"/>
      <c r="G8" s="210"/>
      <c r="H8" s="210"/>
      <c r="I8" s="210"/>
      <c r="J8" s="216"/>
      <c r="K8" s="199"/>
      <c r="L8" s="199"/>
      <c r="M8" s="219"/>
      <c r="N8" s="228" t="s">
        <v>19</v>
      </c>
      <c r="O8" s="228" t="s">
        <v>20</v>
      </c>
      <c r="P8" s="223"/>
      <c r="Q8" s="226"/>
    </row>
    <row r="9" spans="1:18" ht="36" customHeight="1" thickBot="1" x14ac:dyDescent="0.25">
      <c r="A9" s="208"/>
      <c r="B9" s="211"/>
      <c r="C9" s="211"/>
      <c r="D9" s="211"/>
      <c r="E9" s="211"/>
      <c r="F9" s="214"/>
      <c r="G9" s="211"/>
      <c r="H9" s="211"/>
      <c r="I9" s="211"/>
      <c r="J9" s="217"/>
      <c r="K9" s="200"/>
      <c r="L9" s="200"/>
      <c r="M9" s="220"/>
      <c r="N9" s="220"/>
      <c r="O9" s="220"/>
      <c r="P9" s="224"/>
      <c r="Q9" s="227"/>
    </row>
    <row r="10" spans="1:18" s="2" customFormat="1" ht="25.5" customHeight="1" thickBot="1" x14ac:dyDescent="0.3">
      <c r="A10" s="190" t="s">
        <v>21</v>
      </c>
      <c r="B10" s="31"/>
      <c r="C10" s="32"/>
      <c r="D10" s="33"/>
      <c r="E10" s="33"/>
      <c r="F10" s="34"/>
      <c r="G10" s="33"/>
      <c r="H10" s="33"/>
      <c r="I10" s="33"/>
      <c r="J10" s="33"/>
      <c r="K10" s="33"/>
      <c r="L10" s="33"/>
      <c r="M10" s="35">
        <f>SUM(M11:M11)</f>
        <v>0</v>
      </c>
      <c r="N10" s="35">
        <f>SUM(N11:N11)</f>
        <v>0</v>
      </c>
      <c r="O10" s="35">
        <f>SUM(O11:O11)</f>
        <v>0</v>
      </c>
      <c r="P10" s="36"/>
      <c r="Q10" s="172"/>
    </row>
    <row r="11" spans="1:18" s="2" customFormat="1" ht="25.5" customHeight="1" x14ac:dyDescent="0.2">
      <c r="A11" s="191"/>
      <c r="B11" s="37"/>
      <c r="C11" s="38"/>
      <c r="D11" s="38"/>
      <c r="E11" s="39"/>
      <c r="F11" s="40"/>
      <c r="G11" s="41"/>
      <c r="H11" s="42"/>
      <c r="I11" s="42"/>
      <c r="J11" s="43"/>
      <c r="K11" s="44"/>
      <c r="L11" s="44"/>
      <c r="M11" s="45"/>
      <c r="N11" s="46"/>
      <c r="O11" s="46"/>
      <c r="P11" s="47"/>
      <c r="Q11" s="173"/>
    </row>
    <row r="12" spans="1:18" ht="25.5" customHeight="1" x14ac:dyDescent="0.25">
      <c r="A12" s="192" t="s">
        <v>22</v>
      </c>
      <c r="B12" s="174"/>
      <c r="C12" s="175"/>
      <c r="D12" s="175"/>
      <c r="E12" s="175"/>
      <c r="F12" s="51"/>
      <c r="G12" s="175"/>
      <c r="H12" s="175"/>
      <c r="I12" s="175"/>
      <c r="J12" s="175"/>
      <c r="K12" s="175"/>
      <c r="L12" s="175"/>
      <c r="M12" s="52">
        <f>SUM(M14:M27)</f>
        <v>14915769011.540001</v>
      </c>
      <c r="N12" s="52">
        <f>SUM(N14:N27)</f>
        <v>54245955.859999999</v>
      </c>
      <c r="O12" s="52">
        <f>SUM(O14:O27)</f>
        <v>420051556.51999998</v>
      </c>
      <c r="P12" s="176"/>
      <c r="Q12" s="177"/>
    </row>
    <row r="13" spans="1:18" ht="21" customHeight="1" x14ac:dyDescent="0.25">
      <c r="A13" s="193" t="s">
        <v>23</v>
      </c>
      <c r="B13" s="54"/>
      <c r="C13" s="55"/>
      <c r="D13" s="56"/>
      <c r="E13" s="56"/>
      <c r="F13" s="57"/>
      <c r="G13" s="56"/>
      <c r="H13" s="56"/>
      <c r="I13" s="56"/>
      <c r="J13" s="56"/>
      <c r="K13" s="56"/>
      <c r="L13" s="56"/>
      <c r="M13" s="58"/>
      <c r="N13" s="58"/>
      <c r="O13" s="58"/>
      <c r="P13" s="59"/>
      <c r="Q13" s="178"/>
    </row>
    <row r="14" spans="1:18" s="2" customFormat="1" ht="96.6" customHeight="1" x14ac:dyDescent="0.2">
      <c r="A14" s="194">
        <v>2024</v>
      </c>
      <c r="B14" s="42" t="s">
        <v>94</v>
      </c>
      <c r="C14" s="234" t="s">
        <v>24</v>
      </c>
      <c r="D14" s="60" t="s">
        <v>25</v>
      </c>
      <c r="E14" s="39">
        <v>41865</v>
      </c>
      <c r="F14" s="61">
        <v>752805612.47000003</v>
      </c>
      <c r="G14" s="234" t="s">
        <v>26</v>
      </c>
      <c r="H14" s="42">
        <v>0.84</v>
      </c>
      <c r="I14" s="42">
        <v>170</v>
      </c>
      <c r="J14" s="43">
        <v>11489</v>
      </c>
      <c r="K14" s="62" t="s">
        <v>27</v>
      </c>
      <c r="L14" s="171" t="s">
        <v>28</v>
      </c>
      <c r="M14" s="63">
        <v>166645390.37</v>
      </c>
      <c r="N14" s="64">
        <v>6409438.1100000003</v>
      </c>
      <c r="O14" s="64">
        <v>3864044.92</v>
      </c>
      <c r="P14" s="48">
        <v>42849</v>
      </c>
      <c r="Q14" s="173">
        <v>41876</v>
      </c>
      <c r="R14" s="4"/>
    </row>
    <row r="15" spans="1:18" s="2" customFormat="1" ht="166.5" customHeight="1" x14ac:dyDescent="0.2">
      <c r="A15" s="194">
        <v>2024</v>
      </c>
      <c r="B15" s="42" t="s">
        <v>94</v>
      </c>
      <c r="C15" s="60" t="s">
        <v>24</v>
      </c>
      <c r="D15" s="60" t="s">
        <v>29</v>
      </c>
      <c r="E15" s="39">
        <v>43868</v>
      </c>
      <c r="F15" s="61">
        <v>5000000000</v>
      </c>
      <c r="G15" s="42" t="s">
        <v>30</v>
      </c>
      <c r="H15" s="65">
        <v>0.3</v>
      </c>
      <c r="I15" s="42">
        <v>240</v>
      </c>
      <c r="J15" s="43">
        <v>14731</v>
      </c>
      <c r="K15" s="62" t="s">
        <v>31</v>
      </c>
      <c r="L15" s="171" t="s">
        <v>32</v>
      </c>
      <c r="M15" s="66">
        <v>0</v>
      </c>
      <c r="N15" s="64">
        <v>0</v>
      </c>
      <c r="O15" s="64">
        <v>0</v>
      </c>
      <c r="P15" s="48">
        <v>43875</v>
      </c>
      <c r="Q15" s="173">
        <v>43868</v>
      </c>
    </row>
    <row r="16" spans="1:18" s="2" customFormat="1" ht="155.44999999999999" customHeight="1" x14ac:dyDescent="0.2">
      <c r="A16" s="194">
        <v>2024</v>
      </c>
      <c r="B16" s="42" t="s">
        <v>94</v>
      </c>
      <c r="C16" s="60" t="s">
        <v>24</v>
      </c>
      <c r="D16" s="60" t="s">
        <v>33</v>
      </c>
      <c r="E16" s="39">
        <v>43868</v>
      </c>
      <c r="F16" s="61">
        <v>3018255494</v>
      </c>
      <c r="G16" s="42" t="s">
        <v>30</v>
      </c>
      <c r="H16" s="42">
        <v>0.32</v>
      </c>
      <c r="I16" s="42">
        <v>240</v>
      </c>
      <c r="J16" s="43">
        <v>14731</v>
      </c>
      <c r="K16" s="62" t="s">
        <v>34</v>
      </c>
      <c r="L16" s="62" t="s">
        <v>35</v>
      </c>
      <c r="M16" s="66">
        <v>0</v>
      </c>
      <c r="N16" s="67">
        <v>0</v>
      </c>
      <c r="O16" s="64">
        <v>0</v>
      </c>
      <c r="P16" s="48">
        <v>43875</v>
      </c>
      <c r="Q16" s="173">
        <v>43868</v>
      </c>
    </row>
    <row r="17" spans="1:17" s="2" customFormat="1" ht="111.95" customHeight="1" x14ac:dyDescent="0.2">
      <c r="A17" s="194">
        <v>2024</v>
      </c>
      <c r="B17" s="42" t="s">
        <v>94</v>
      </c>
      <c r="C17" s="60" t="s">
        <v>24</v>
      </c>
      <c r="D17" s="60" t="s">
        <v>29</v>
      </c>
      <c r="E17" s="39">
        <v>43868</v>
      </c>
      <c r="F17" s="61">
        <v>1000000000</v>
      </c>
      <c r="G17" s="42" t="s">
        <v>30</v>
      </c>
      <c r="H17" s="42">
        <v>0.28999999999999998</v>
      </c>
      <c r="I17" s="42">
        <v>180</v>
      </c>
      <c r="J17" s="43">
        <v>12906</v>
      </c>
      <c r="K17" s="62" t="s">
        <v>36</v>
      </c>
      <c r="L17" s="62" t="s">
        <v>37</v>
      </c>
      <c r="M17" s="66">
        <v>800567133.07000005</v>
      </c>
      <c r="N17" s="64">
        <v>13576296.07</v>
      </c>
      <c r="O17" s="64">
        <v>22725679.75</v>
      </c>
      <c r="P17" s="48">
        <v>43875</v>
      </c>
      <c r="Q17" s="173">
        <v>43868</v>
      </c>
    </row>
    <row r="18" spans="1:17" s="2" customFormat="1" ht="108.6" customHeight="1" x14ac:dyDescent="0.2">
      <c r="A18" s="194">
        <v>2024</v>
      </c>
      <c r="B18" s="42" t="s">
        <v>94</v>
      </c>
      <c r="C18" s="60" t="s">
        <v>103</v>
      </c>
      <c r="D18" s="60" t="s">
        <v>33</v>
      </c>
      <c r="E18" s="39">
        <v>43868</v>
      </c>
      <c r="F18" s="61">
        <v>362914800.47000003</v>
      </c>
      <c r="G18" s="42" t="s">
        <v>30</v>
      </c>
      <c r="H18" s="65">
        <v>0.4</v>
      </c>
      <c r="I18" s="42">
        <v>180</v>
      </c>
      <c r="J18" s="43">
        <v>12879</v>
      </c>
      <c r="K18" s="62" t="s">
        <v>38</v>
      </c>
      <c r="L18" s="62" t="s">
        <v>39</v>
      </c>
      <c r="M18" s="66">
        <v>228100851.36000001</v>
      </c>
      <c r="N18" s="64">
        <v>7372057.8899999997</v>
      </c>
      <c r="O18" s="64">
        <v>6610216.3600000003</v>
      </c>
      <c r="P18" s="48">
        <v>43875</v>
      </c>
      <c r="Q18" s="173">
        <v>43868</v>
      </c>
    </row>
    <row r="19" spans="1:17" s="2" customFormat="1" ht="153.6" customHeight="1" x14ac:dyDescent="0.2">
      <c r="A19" s="194">
        <v>2024</v>
      </c>
      <c r="B19" s="42" t="s">
        <v>94</v>
      </c>
      <c r="C19" s="60" t="s">
        <v>40</v>
      </c>
      <c r="D19" s="60" t="s">
        <v>33</v>
      </c>
      <c r="E19" s="39">
        <v>43868</v>
      </c>
      <c r="F19" s="61">
        <v>137085199.53</v>
      </c>
      <c r="G19" s="42" t="s">
        <v>30</v>
      </c>
      <c r="H19" s="42">
        <v>0.34</v>
      </c>
      <c r="I19" s="42">
        <v>240</v>
      </c>
      <c r="J19" s="43">
        <v>14731</v>
      </c>
      <c r="K19" s="62" t="s">
        <v>41</v>
      </c>
      <c r="L19" s="62" t="s">
        <v>42</v>
      </c>
      <c r="M19" s="66">
        <v>0</v>
      </c>
      <c r="N19" s="67">
        <v>0</v>
      </c>
      <c r="O19" s="64">
        <v>0</v>
      </c>
      <c r="P19" s="48">
        <v>43875</v>
      </c>
      <c r="Q19" s="173">
        <v>43868</v>
      </c>
    </row>
    <row r="20" spans="1:17" s="2" customFormat="1" ht="162" customHeight="1" x14ac:dyDescent="0.2">
      <c r="A20" s="194">
        <v>2024</v>
      </c>
      <c r="B20" s="42" t="s">
        <v>94</v>
      </c>
      <c r="C20" s="60" t="s">
        <v>40</v>
      </c>
      <c r="D20" s="60" t="s">
        <v>104</v>
      </c>
      <c r="E20" s="39">
        <v>43902</v>
      </c>
      <c r="F20" s="61">
        <v>4792200326.1199999</v>
      </c>
      <c r="G20" s="42" t="s">
        <v>30</v>
      </c>
      <c r="H20" s="65">
        <v>0.4</v>
      </c>
      <c r="I20" s="42">
        <v>288</v>
      </c>
      <c r="J20" s="43">
        <v>16225</v>
      </c>
      <c r="K20" s="62" t="s">
        <v>43</v>
      </c>
      <c r="L20" s="62" t="s">
        <v>44</v>
      </c>
      <c r="M20" s="66">
        <v>0</v>
      </c>
      <c r="N20" s="67">
        <v>0</v>
      </c>
      <c r="O20" s="64">
        <v>0</v>
      </c>
      <c r="P20" s="48">
        <v>43914</v>
      </c>
      <c r="Q20" s="173">
        <v>43902</v>
      </c>
    </row>
    <row r="21" spans="1:17" s="2" customFormat="1" ht="115.5" customHeight="1" x14ac:dyDescent="0.2">
      <c r="A21" s="194">
        <v>2024</v>
      </c>
      <c r="B21" s="42" t="s">
        <v>94</v>
      </c>
      <c r="C21" s="60" t="s">
        <v>40</v>
      </c>
      <c r="D21" s="60" t="s">
        <v>33</v>
      </c>
      <c r="E21" s="39">
        <v>43902</v>
      </c>
      <c r="F21" s="61">
        <v>2000000000</v>
      </c>
      <c r="G21" s="42" t="s">
        <v>30</v>
      </c>
      <c r="H21" s="65">
        <v>0.35</v>
      </c>
      <c r="I21" s="42">
        <v>180</v>
      </c>
      <c r="J21" s="43">
        <v>12940</v>
      </c>
      <c r="K21" s="62" t="s">
        <v>46</v>
      </c>
      <c r="L21" s="62" t="s">
        <v>47</v>
      </c>
      <c r="M21" s="66">
        <v>1669150887.1700001</v>
      </c>
      <c r="N21" s="64">
        <v>24459071.359999999</v>
      </c>
      <c r="O21" s="64">
        <v>47594899.579999998</v>
      </c>
      <c r="P21" s="48">
        <v>43986</v>
      </c>
      <c r="Q21" s="173">
        <v>43902</v>
      </c>
    </row>
    <row r="22" spans="1:17" s="2" customFormat="1" ht="167.45" customHeight="1" x14ac:dyDescent="0.2">
      <c r="A22" s="194">
        <v>2024</v>
      </c>
      <c r="B22" s="42" t="s">
        <v>94</v>
      </c>
      <c r="C22" s="60" t="s">
        <v>45</v>
      </c>
      <c r="D22" s="60" t="s">
        <v>92</v>
      </c>
      <c r="E22" s="39">
        <v>45470</v>
      </c>
      <c r="F22" s="61">
        <v>1500000000</v>
      </c>
      <c r="G22" s="42" t="s">
        <v>30</v>
      </c>
      <c r="H22" s="65">
        <v>0.28000000000000003</v>
      </c>
      <c r="I22" s="42">
        <v>300</v>
      </c>
      <c r="J22" s="42">
        <v>54689</v>
      </c>
      <c r="K22" s="62" t="s">
        <v>78</v>
      </c>
      <c r="L22" s="62" t="s">
        <v>87</v>
      </c>
      <c r="M22" s="66">
        <v>1497453813.3299999</v>
      </c>
      <c r="N22" s="64">
        <v>226599.04000000001</v>
      </c>
      <c r="O22" s="64">
        <v>41642690.969999999</v>
      </c>
      <c r="P22" s="48">
        <v>45517</v>
      </c>
      <c r="Q22" s="173">
        <v>45474</v>
      </c>
    </row>
    <row r="23" spans="1:17" s="2" customFormat="1" ht="191.45" customHeight="1" x14ac:dyDescent="0.2">
      <c r="A23" s="194">
        <v>2024</v>
      </c>
      <c r="B23" s="42" t="s">
        <v>94</v>
      </c>
      <c r="C23" s="60" t="s">
        <v>45</v>
      </c>
      <c r="D23" s="60" t="s">
        <v>93</v>
      </c>
      <c r="E23" s="39">
        <v>45470</v>
      </c>
      <c r="F23" s="61">
        <v>1500000000</v>
      </c>
      <c r="G23" s="42" t="s">
        <v>30</v>
      </c>
      <c r="H23" s="65">
        <v>0.3</v>
      </c>
      <c r="I23" s="42">
        <v>300</v>
      </c>
      <c r="J23" s="43">
        <v>54689</v>
      </c>
      <c r="K23" s="62" t="s">
        <v>78</v>
      </c>
      <c r="L23" s="62" t="s">
        <v>82</v>
      </c>
      <c r="M23" s="66">
        <v>1467763992.1800001</v>
      </c>
      <c r="N23" s="64">
        <v>222106.29</v>
      </c>
      <c r="O23" s="64">
        <v>40891257.920000002</v>
      </c>
      <c r="P23" s="48">
        <v>45517</v>
      </c>
      <c r="Q23" s="173">
        <v>45474</v>
      </c>
    </row>
    <row r="24" spans="1:17" s="2" customFormat="1" ht="206.45" customHeight="1" x14ac:dyDescent="0.2">
      <c r="A24" s="194">
        <v>2024</v>
      </c>
      <c r="B24" s="42" t="s">
        <v>94</v>
      </c>
      <c r="C24" s="60" t="s">
        <v>45</v>
      </c>
      <c r="D24" s="60" t="s">
        <v>77</v>
      </c>
      <c r="E24" s="39">
        <v>45470</v>
      </c>
      <c r="F24" s="61">
        <v>1000000000</v>
      </c>
      <c r="G24" s="42" t="s">
        <v>30</v>
      </c>
      <c r="H24" s="65">
        <v>0.45</v>
      </c>
      <c r="I24" s="42">
        <v>300</v>
      </c>
      <c r="J24" s="43">
        <v>54689</v>
      </c>
      <c r="K24" s="62" t="s">
        <v>79</v>
      </c>
      <c r="L24" s="62" t="s">
        <v>83</v>
      </c>
      <c r="M24" s="66">
        <v>984002908.92999995</v>
      </c>
      <c r="N24" s="64">
        <v>148902.17000000001</v>
      </c>
      <c r="O24" s="64">
        <v>28086216.59</v>
      </c>
      <c r="P24" s="48">
        <v>45517</v>
      </c>
      <c r="Q24" s="173">
        <v>45474</v>
      </c>
    </row>
    <row r="25" spans="1:17" s="2" customFormat="1" ht="304.5" customHeight="1" x14ac:dyDescent="0.2">
      <c r="A25" s="194">
        <v>2024</v>
      </c>
      <c r="B25" s="42" t="s">
        <v>94</v>
      </c>
      <c r="C25" s="60" t="s">
        <v>45</v>
      </c>
      <c r="D25" s="60" t="s">
        <v>91</v>
      </c>
      <c r="E25" s="39">
        <v>45470</v>
      </c>
      <c r="F25" s="61">
        <v>1500000000</v>
      </c>
      <c r="G25" s="42" t="s">
        <v>30</v>
      </c>
      <c r="H25" s="65">
        <v>0.25</v>
      </c>
      <c r="I25" s="42">
        <v>240</v>
      </c>
      <c r="J25" s="43">
        <v>52863</v>
      </c>
      <c r="K25" s="62" t="s">
        <v>78</v>
      </c>
      <c r="L25" s="62" t="s">
        <v>84</v>
      </c>
      <c r="M25" s="66">
        <v>1497341936.5899999</v>
      </c>
      <c r="N25" s="64">
        <v>338475.78</v>
      </c>
      <c r="O25" s="64">
        <v>41528126.920000002</v>
      </c>
      <c r="P25" s="48">
        <v>45517</v>
      </c>
      <c r="Q25" s="173">
        <v>45474</v>
      </c>
    </row>
    <row r="26" spans="1:17" s="2" customFormat="1" ht="408.95" customHeight="1" x14ac:dyDescent="0.2">
      <c r="A26" s="194">
        <v>2024</v>
      </c>
      <c r="B26" s="42" t="s">
        <v>94</v>
      </c>
      <c r="C26" s="60" t="s">
        <v>45</v>
      </c>
      <c r="D26" s="60" t="s">
        <v>57</v>
      </c>
      <c r="E26" s="39">
        <v>45470</v>
      </c>
      <c r="F26" s="61">
        <v>4000000000</v>
      </c>
      <c r="G26" s="42" t="s">
        <v>30</v>
      </c>
      <c r="H26" s="65">
        <v>0.35</v>
      </c>
      <c r="I26" s="42">
        <v>240</v>
      </c>
      <c r="J26" s="43">
        <v>52863</v>
      </c>
      <c r="K26" s="62" t="s">
        <v>80</v>
      </c>
      <c r="L26" s="62" t="s">
        <v>85</v>
      </c>
      <c r="M26" s="66">
        <v>3972773205.5700002</v>
      </c>
      <c r="N26" s="64">
        <v>898049.71</v>
      </c>
      <c r="O26" s="64">
        <v>112384450.69</v>
      </c>
      <c r="P26" s="48">
        <v>45517</v>
      </c>
      <c r="Q26" s="173">
        <v>45474</v>
      </c>
    </row>
    <row r="27" spans="1:17" s="2" customFormat="1" ht="183.95" customHeight="1" thickBot="1" x14ac:dyDescent="0.25">
      <c r="A27" s="195">
        <v>2024</v>
      </c>
      <c r="B27" s="179" t="s">
        <v>94</v>
      </c>
      <c r="C27" s="180" t="s">
        <v>45</v>
      </c>
      <c r="D27" s="180" t="s">
        <v>57</v>
      </c>
      <c r="E27" s="181">
        <v>45470</v>
      </c>
      <c r="F27" s="182">
        <v>2636641132.52</v>
      </c>
      <c r="G27" s="179" t="s">
        <v>30</v>
      </c>
      <c r="H27" s="183">
        <v>0.39</v>
      </c>
      <c r="I27" s="179">
        <v>240</v>
      </c>
      <c r="J27" s="184">
        <v>52863</v>
      </c>
      <c r="K27" s="185" t="s">
        <v>81</v>
      </c>
      <c r="L27" s="185" t="s">
        <v>86</v>
      </c>
      <c r="M27" s="186">
        <v>2631968892.9699998</v>
      </c>
      <c r="N27" s="187">
        <v>594959.43999999994</v>
      </c>
      <c r="O27" s="187">
        <v>74723972.819999993</v>
      </c>
      <c r="P27" s="188">
        <v>45517</v>
      </c>
      <c r="Q27" s="189">
        <v>45474</v>
      </c>
    </row>
    <row r="28" spans="1:17" s="2" customFormat="1" ht="29.25" customHeight="1" thickBot="1" x14ac:dyDescent="0.25">
      <c r="A28" s="76"/>
      <c r="B28" s="77"/>
      <c r="C28" s="78"/>
      <c r="D28" s="78"/>
      <c r="E28" s="79"/>
      <c r="F28" s="80"/>
      <c r="G28" s="77"/>
      <c r="H28" s="81"/>
      <c r="I28" s="77"/>
      <c r="J28" s="82"/>
      <c r="K28" s="83"/>
      <c r="L28" s="83"/>
      <c r="M28" s="84"/>
      <c r="N28" s="85"/>
      <c r="O28" s="85"/>
      <c r="P28" s="36"/>
      <c r="Q28" s="36"/>
    </row>
    <row r="29" spans="1:17" s="2" customFormat="1" ht="25.5" customHeight="1" thickBot="1" x14ac:dyDescent="0.3">
      <c r="A29" s="86" t="s">
        <v>101</v>
      </c>
      <c r="B29" s="31"/>
      <c r="C29" s="32"/>
      <c r="D29" s="87"/>
      <c r="E29" s="87"/>
      <c r="F29" s="88"/>
      <c r="G29" s="89"/>
      <c r="H29" s="89"/>
      <c r="I29" s="89"/>
      <c r="J29" s="89"/>
      <c r="K29" s="90"/>
      <c r="L29" s="90"/>
      <c r="M29" s="91">
        <f>SUM(M31:M32)</f>
        <v>1534235126</v>
      </c>
      <c r="N29" s="92">
        <f>SUM(N31:N32)</f>
        <v>0</v>
      </c>
      <c r="O29" s="91">
        <f>SUM(O31:O32)</f>
        <v>33111645.93</v>
      </c>
      <c r="P29" s="36"/>
      <c r="Q29" s="93"/>
    </row>
    <row r="30" spans="1:17" s="2" customFormat="1" ht="19.5" customHeight="1" x14ac:dyDescent="0.25">
      <c r="A30" s="94" t="s">
        <v>48</v>
      </c>
      <c r="B30" s="49"/>
      <c r="C30" s="53"/>
      <c r="D30" s="50"/>
      <c r="E30" s="50"/>
      <c r="F30" s="95"/>
      <c r="G30" s="50"/>
      <c r="H30" s="50"/>
      <c r="I30" s="50"/>
      <c r="J30" s="50"/>
      <c r="K30" s="96"/>
      <c r="L30" s="96"/>
      <c r="M30" s="97"/>
      <c r="N30" s="97"/>
      <c r="O30" s="97"/>
      <c r="P30" s="98"/>
      <c r="Q30" s="99"/>
    </row>
    <row r="31" spans="1:17" s="2" customFormat="1" ht="104.45" customHeight="1" x14ac:dyDescent="0.2">
      <c r="A31" s="100">
        <v>2024</v>
      </c>
      <c r="B31" s="101" t="s">
        <v>94</v>
      </c>
      <c r="C31" s="102" t="s">
        <v>40</v>
      </c>
      <c r="D31" s="103" t="s">
        <v>49</v>
      </c>
      <c r="E31" s="104">
        <v>42146</v>
      </c>
      <c r="F31" s="105">
        <v>405456000</v>
      </c>
      <c r="G31" s="235" t="s">
        <v>50</v>
      </c>
      <c r="H31" s="101">
        <v>1.08</v>
      </c>
      <c r="I31" s="101">
        <v>240</v>
      </c>
      <c r="J31" s="104">
        <v>49608</v>
      </c>
      <c r="K31" s="106" t="s">
        <v>51</v>
      </c>
      <c r="L31" s="107" t="s">
        <v>52</v>
      </c>
      <c r="M31" s="108">
        <v>398859429</v>
      </c>
      <c r="N31" s="109">
        <v>0</v>
      </c>
      <c r="O31" s="105">
        <v>8461484.7899999991</v>
      </c>
      <c r="P31" s="59">
        <v>42170</v>
      </c>
      <c r="Q31" s="196">
        <v>42153</v>
      </c>
    </row>
    <row r="32" spans="1:17" s="2" customFormat="1" ht="142.5" customHeight="1" x14ac:dyDescent="0.2">
      <c r="A32" s="68">
        <v>2024</v>
      </c>
      <c r="B32" s="69" t="s">
        <v>94</v>
      </c>
      <c r="C32" s="110" t="s">
        <v>24</v>
      </c>
      <c r="D32" s="70" t="s">
        <v>105</v>
      </c>
      <c r="E32" s="71">
        <v>43084</v>
      </c>
      <c r="F32" s="72">
        <v>1200000000</v>
      </c>
      <c r="G32" s="236" t="s">
        <v>53</v>
      </c>
      <c r="H32" s="73">
        <v>0.74</v>
      </c>
      <c r="I32" s="69">
        <v>240</v>
      </c>
      <c r="J32" s="71">
        <v>50506</v>
      </c>
      <c r="K32" s="74" t="s">
        <v>54</v>
      </c>
      <c r="L32" s="111" t="s">
        <v>55</v>
      </c>
      <c r="M32" s="112">
        <v>1135375697</v>
      </c>
      <c r="N32" s="113">
        <v>0</v>
      </c>
      <c r="O32" s="114">
        <v>24650161.140000001</v>
      </c>
      <c r="P32" s="75">
        <v>43118</v>
      </c>
      <c r="Q32" s="197">
        <v>43089</v>
      </c>
    </row>
    <row r="33" spans="1:19" s="2" customFormat="1" ht="25.5" customHeight="1" thickBot="1" x14ac:dyDescent="0.3">
      <c r="A33" s="115" t="s">
        <v>88</v>
      </c>
      <c r="B33" s="49"/>
      <c r="C33" s="53"/>
      <c r="D33" s="50"/>
      <c r="E33" s="50"/>
      <c r="F33" s="95"/>
      <c r="G33" s="50"/>
      <c r="H33" s="50"/>
      <c r="I33" s="50"/>
      <c r="J33" s="50"/>
      <c r="K33" s="50"/>
      <c r="L33" s="50"/>
      <c r="M33" s="97">
        <f>SUM(M35:M54)</f>
        <v>36945620.200000003</v>
      </c>
      <c r="N33" s="116">
        <f>SUM(N35:N54)</f>
        <v>11138559.18</v>
      </c>
      <c r="O33" s="116">
        <f>SUM(O35:O54)</f>
        <v>448168.19</v>
      </c>
      <c r="P33" s="98"/>
      <c r="Q33" s="53"/>
    </row>
    <row r="34" spans="1:19" s="2" customFormat="1" ht="16.5" thickTop="1" x14ac:dyDescent="0.2">
      <c r="A34" s="117" t="s">
        <v>23</v>
      </c>
      <c r="B34" s="118"/>
      <c r="C34" s="119"/>
      <c r="D34" s="120"/>
      <c r="E34" s="121"/>
      <c r="F34" s="122"/>
      <c r="G34" s="123"/>
      <c r="H34" s="118"/>
      <c r="I34" s="118"/>
      <c r="J34" s="121"/>
      <c r="K34" s="124"/>
      <c r="L34" s="124"/>
      <c r="M34" s="125"/>
      <c r="N34" s="126"/>
      <c r="O34" s="126"/>
      <c r="P34" s="127"/>
      <c r="Q34" s="128"/>
    </row>
    <row r="35" spans="1:19" s="2" customFormat="1" ht="68.45" customHeight="1" x14ac:dyDescent="0.2">
      <c r="A35" s="129">
        <v>2024</v>
      </c>
      <c r="B35" s="130" t="s">
        <v>94</v>
      </c>
      <c r="C35" s="131" t="s">
        <v>56</v>
      </c>
      <c r="D35" s="60" t="s">
        <v>57</v>
      </c>
      <c r="E35" s="39">
        <v>44826</v>
      </c>
      <c r="F35" s="61">
        <v>9411999.4600000009</v>
      </c>
      <c r="G35" s="132">
        <v>0.1183</v>
      </c>
      <c r="H35" s="42"/>
      <c r="I35" s="42">
        <v>24</v>
      </c>
      <c r="J35" s="133">
        <v>45597</v>
      </c>
      <c r="K35" s="134" t="s">
        <v>58</v>
      </c>
      <c r="L35" s="134" t="s">
        <v>59</v>
      </c>
      <c r="M35" s="135">
        <v>0</v>
      </c>
      <c r="N35" s="136">
        <v>1055497.3500000001</v>
      </c>
      <c r="O35" s="136">
        <v>15631.14</v>
      </c>
      <c r="P35" s="137">
        <v>44861</v>
      </c>
      <c r="Q35" s="138">
        <v>44840</v>
      </c>
      <c r="R35" s="3"/>
      <c r="S35" s="4"/>
    </row>
    <row r="36" spans="1:19" s="2" customFormat="1" ht="68.45" customHeight="1" x14ac:dyDescent="0.2">
      <c r="A36" s="129">
        <v>2024</v>
      </c>
      <c r="B36" s="130" t="s">
        <v>94</v>
      </c>
      <c r="C36" s="131" t="s">
        <v>60</v>
      </c>
      <c r="D36" s="60" t="s">
        <v>57</v>
      </c>
      <c r="E36" s="39">
        <v>44844</v>
      </c>
      <c r="F36" s="61">
        <v>12184999.52</v>
      </c>
      <c r="G36" s="132">
        <v>0.11990000000000001</v>
      </c>
      <c r="H36" s="42"/>
      <c r="I36" s="42">
        <v>23</v>
      </c>
      <c r="J36" s="133">
        <v>45597</v>
      </c>
      <c r="K36" s="134" t="s">
        <v>58</v>
      </c>
      <c r="L36" s="134" t="s">
        <v>59</v>
      </c>
      <c r="M36" s="135">
        <v>0</v>
      </c>
      <c r="N36" s="136">
        <v>1359234.52</v>
      </c>
      <c r="O36" s="136">
        <v>20401.900000000001</v>
      </c>
      <c r="P36" s="137">
        <v>45007</v>
      </c>
      <c r="Q36" s="138">
        <v>44865</v>
      </c>
      <c r="R36" s="3"/>
      <c r="S36" s="4"/>
    </row>
    <row r="37" spans="1:19" s="2" customFormat="1" ht="68.45" customHeight="1" x14ac:dyDescent="0.2">
      <c r="A37" s="129">
        <v>2024</v>
      </c>
      <c r="B37" s="130" t="s">
        <v>94</v>
      </c>
      <c r="C37" s="131" t="s">
        <v>61</v>
      </c>
      <c r="D37" s="60" t="s">
        <v>57</v>
      </c>
      <c r="E37" s="39">
        <v>44847</v>
      </c>
      <c r="F37" s="61">
        <v>4866999.53</v>
      </c>
      <c r="G37" s="132">
        <v>0.12509999999999999</v>
      </c>
      <c r="H37" s="42"/>
      <c r="I37" s="42">
        <v>23</v>
      </c>
      <c r="J37" s="133">
        <v>45597</v>
      </c>
      <c r="K37" s="134" t="s">
        <v>58</v>
      </c>
      <c r="L37" s="134" t="s">
        <v>59</v>
      </c>
      <c r="M37" s="135">
        <v>0</v>
      </c>
      <c r="N37" s="136">
        <v>545448.11</v>
      </c>
      <c r="O37" s="136">
        <v>8542.7000000000007</v>
      </c>
      <c r="P37" s="137">
        <v>45012</v>
      </c>
      <c r="Q37" s="138">
        <v>44865</v>
      </c>
      <c r="R37" s="3"/>
      <c r="S37" s="4"/>
    </row>
    <row r="38" spans="1:19" s="2" customFormat="1" ht="68.45" customHeight="1" x14ac:dyDescent="0.2">
      <c r="A38" s="129">
        <v>2024</v>
      </c>
      <c r="B38" s="130" t="s">
        <v>94</v>
      </c>
      <c r="C38" s="131" t="s">
        <v>106</v>
      </c>
      <c r="D38" s="60" t="s">
        <v>57</v>
      </c>
      <c r="E38" s="39">
        <v>44876</v>
      </c>
      <c r="F38" s="61">
        <v>2132999.5699999998</v>
      </c>
      <c r="G38" s="132">
        <v>0.12429999999999999</v>
      </c>
      <c r="H38" s="42"/>
      <c r="I38" s="42">
        <v>22</v>
      </c>
      <c r="J38" s="133">
        <v>45597</v>
      </c>
      <c r="K38" s="134" t="s">
        <v>58</v>
      </c>
      <c r="L38" s="134" t="s">
        <v>59</v>
      </c>
      <c r="M38" s="135">
        <v>0</v>
      </c>
      <c r="N38" s="136">
        <v>237005.88</v>
      </c>
      <c r="O38" s="136">
        <v>3688.18</v>
      </c>
      <c r="P38" s="137">
        <v>44916</v>
      </c>
      <c r="Q38" s="138">
        <v>44887</v>
      </c>
      <c r="R38" s="3"/>
      <c r="S38" s="4"/>
    </row>
    <row r="39" spans="1:19" s="2" customFormat="1" ht="68.45" customHeight="1" x14ac:dyDescent="0.2">
      <c r="A39" s="129">
        <v>2024</v>
      </c>
      <c r="B39" s="130" t="s">
        <v>94</v>
      </c>
      <c r="C39" s="131" t="s">
        <v>107</v>
      </c>
      <c r="D39" s="60" t="s">
        <v>57</v>
      </c>
      <c r="E39" s="39">
        <v>44876</v>
      </c>
      <c r="F39" s="61">
        <v>2499999.83</v>
      </c>
      <c r="G39" s="132">
        <v>0.12720000000000001</v>
      </c>
      <c r="H39" s="42"/>
      <c r="I39" s="42">
        <v>22</v>
      </c>
      <c r="J39" s="133">
        <v>45597</v>
      </c>
      <c r="K39" s="139" t="s">
        <v>58</v>
      </c>
      <c r="L39" s="139" t="s">
        <v>59</v>
      </c>
      <c r="M39" s="135">
        <v>0</v>
      </c>
      <c r="N39" s="140">
        <v>278447.90000000002</v>
      </c>
      <c r="O39" s="140">
        <v>4434.33</v>
      </c>
      <c r="P39" s="39">
        <v>44914</v>
      </c>
      <c r="Q39" s="141">
        <v>44887</v>
      </c>
      <c r="R39" s="3"/>
      <c r="S39" s="4"/>
    </row>
    <row r="40" spans="1:19" s="2" customFormat="1" ht="68.45" customHeight="1" x14ac:dyDescent="0.2">
      <c r="A40" s="129">
        <v>2024</v>
      </c>
      <c r="B40" s="130" t="s">
        <v>94</v>
      </c>
      <c r="C40" s="142" t="s">
        <v>62</v>
      </c>
      <c r="D40" s="143" t="s">
        <v>57</v>
      </c>
      <c r="E40" s="137">
        <v>44923</v>
      </c>
      <c r="F40" s="144">
        <v>3343999.93</v>
      </c>
      <c r="G40" s="145">
        <v>0.1265</v>
      </c>
      <c r="H40" s="146"/>
      <c r="I40" s="146">
        <v>19</v>
      </c>
      <c r="J40" s="147">
        <v>45597</v>
      </c>
      <c r="K40" s="134" t="s">
        <v>58</v>
      </c>
      <c r="L40" s="134" t="s">
        <v>59</v>
      </c>
      <c r="M40" s="148">
        <v>0</v>
      </c>
      <c r="N40" s="136">
        <v>0</v>
      </c>
      <c r="O40" s="136">
        <v>0</v>
      </c>
      <c r="P40" s="137"/>
      <c r="Q40" s="138">
        <v>44939</v>
      </c>
      <c r="R40" s="3"/>
      <c r="S40" s="4"/>
    </row>
    <row r="41" spans="1:19" s="2" customFormat="1" ht="68.45" customHeight="1" x14ac:dyDescent="0.2">
      <c r="A41" s="129">
        <v>2024</v>
      </c>
      <c r="B41" s="130" t="s">
        <v>94</v>
      </c>
      <c r="C41" s="142" t="s">
        <v>68</v>
      </c>
      <c r="D41" s="143" t="s">
        <v>57</v>
      </c>
      <c r="E41" s="137">
        <v>45163</v>
      </c>
      <c r="F41" s="144">
        <v>5807988.5499999998</v>
      </c>
      <c r="G41" s="145">
        <v>0.1176</v>
      </c>
      <c r="H41" s="146"/>
      <c r="I41" s="146">
        <v>21</v>
      </c>
      <c r="J41" s="147">
        <v>45964</v>
      </c>
      <c r="K41" s="134" t="s">
        <v>58</v>
      </c>
      <c r="L41" s="134" t="s">
        <v>59</v>
      </c>
      <c r="M41" s="148">
        <v>2924687.1</v>
      </c>
      <c r="N41" s="136">
        <v>564021.61</v>
      </c>
      <c r="O41" s="136">
        <v>65617.81</v>
      </c>
      <c r="P41" s="137">
        <v>45204</v>
      </c>
      <c r="Q41" s="138">
        <v>45176</v>
      </c>
      <c r="R41" s="3"/>
      <c r="S41" s="4"/>
    </row>
    <row r="42" spans="1:19" s="2" customFormat="1" ht="68.45" customHeight="1" x14ac:dyDescent="0.2">
      <c r="A42" s="129">
        <v>2024</v>
      </c>
      <c r="B42" s="149" t="s">
        <v>94</v>
      </c>
      <c r="C42" s="142" t="s">
        <v>69</v>
      </c>
      <c r="D42" s="143" t="s">
        <v>57</v>
      </c>
      <c r="E42" s="137">
        <v>45163</v>
      </c>
      <c r="F42" s="144">
        <v>2726998.89</v>
      </c>
      <c r="G42" s="145">
        <v>0.1176</v>
      </c>
      <c r="H42" s="146"/>
      <c r="I42" s="146">
        <v>21</v>
      </c>
      <c r="J42" s="147">
        <v>45964</v>
      </c>
      <c r="K42" s="134" t="s">
        <v>58</v>
      </c>
      <c r="L42" s="134" t="s">
        <v>59</v>
      </c>
      <c r="M42" s="148">
        <v>1371876.06</v>
      </c>
      <c r="N42" s="136">
        <v>264564.28999999998</v>
      </c>
      <c r="O42" s="136">
        <v>30779.18</v>
      </c>
      <c r="P42" s="137">
        <v>45204</v>
      </c>
      <c r="Q42" s="138">
        <v>45176</v>
      </c>
      <c r="R42" s="3"/>
      <c r="S42" s="4"/>
    </row>
    <row r="43" spans="1:19" s="2" customFormat="1" ht="68.45" customHeight="1" x14ac:dyDescent="0.2">
      <c r="A43" s="150">
        <v>2024</v>
      </c>
      <c r="B43" s="151" t="s">
        <v>94</v>
      </c>
      <c r="C43" s="152" t="s">
        <v>70</v>
      </c>
      <c r="D43" s="103" t="s">
        <v>57</v>
      </c>
      <c r="E43" s="104">
        <v>45188</v>
      </c>
      <c r="F43" s="105">
        <v>3201986.96</v>
      </c>
      <c r="G43" s="153">
        <v>0.12509999999999999</v>
      </c>
      <c r="H43" s="101"/>
      <c r="I43" s="101">
        <v>10</v>
      </c>
      <c r="J43" s="154">
        <v>45597</v>
      </c>
      <c r="K43" s="155" t="s">
        <v>58</v>
      </c>
      <c r="L43" s="155" t="s">
        <v>59</v>
      </c>
      <c r="M43" s="156">
        <v>0</v>
      </c>
      <c r="N43" s="157">
        <v>675308.69</v>
      </c>
      <c r="O43" s="157">
        <v>10576.56</v>
      </c>
      <c r="P43" s="104">
        <v>45236</v>
      </c>
      <c r="Q43" s="158">
        <v>45198</v>
      </c>
      <c r="R43" s="3"/>
      <c r="S43" s="4"/>
    </row>
    <row r="44" spans="1:19" s="2" customFormat="1" ht="68.45" customHeight="1" x14ac:dyDescent="0.2">
      <c r="A44" s="129">
        <v>2024</v>
      </c>
      <c r="B44" s="130" t="s">
        <v>94</v>
      </c>
      <c r="C44" s="142" t="s">
        <v>71</v>
      </c>
      <c r="D44" s="143" t="s">
        <v>57</v>
      </c>
      <c r="E44" s="137">
        <v>45194</v>
      </c>
      <c r="F44" s="144">
        <v>4112999.83</v>
      </c>
      <c r="G44" s="145">
        <v>0.1215</v>
      </c>
      <c r="H44" s="146"/>
      <c r="I44" s="146">
        <v>20</v>
      </c>
      <c r="J44" s="147">
        <v>45964</v>
      </c>
      <c r="K44" s="134" t="s">
        <v>58</v>
      </c>
      <c r="L44" s="134" t="s">
        <v>59</v>
      </c>
      <c r="M44" s="148">
        <v>2151836.5699999998</v>
      </c>
      <c r="N44" s="136">
        <v>414500.21</v>
      </c>
      <c r="O44" s="136">
        <v>49872.1</v>
      </c>
      <c r="P44" s="137">
        <v>45226</v>
      </c>
      <c r="Q44" s="138">
        <v>45198</v>
      </c>
      <c r="R44" s="3"/>
      <c r="S44" s="4"/>
    </row>
    <row r="45" spans="1:19" s="2" customFormat="1" ht="68.45" customHeight="1" x14ac:dyDescent="0.2">
      <c r="A45" s="129">
        <v>2024</v>
      </c>
      <c r="B45" s="130" t="s">
        <v>94</v>
      </c>
      <c r="C45" s="142" t="s">
        <v>72</v>
      </c>
      <c r="D45" s="143" t="s">
        <v>57</v>
      </c>
      <c r="E45" s="137">
        <v>45205</v>
      </c>
      <c r="F45" s="144">
        <v>6115999.6299999999</v>
      </c>
      <c r="G45" s="145">
        <v>0.1207</v>
      </c>
      <c r="H45" s="146"/>
      <c r="I45" s="146">
        <v>20</v>
      </c>
      <c r="J45" s="147">
        <v>45964</v>
      </c>
      <c r="K45" s="134" t="s">
        <v>58</v>
      </c>
      <c r="L45" s="134" t="s">
        <v>59</v>
      </c>
      <c r="M45" s="148">
        <v>3198851.38</v>
      </c>
      <c r="N45" s="136">
        <v>616328.35</v>
      </c>
      <c r="O45" s="136">
        <v>73652.3</v>
      </c>
      <c r="P45" s="137">
        <v>45258</v>
      </c>
      <c r="Q45" s="138">
        <v>45216</v>
      </c>
      <c r="R45" s="3"/>
      <c r="S45" s="4"/>
    </row>
    <row r="46" spans="1:19" s="2" customFormat="1" ht="68.45" customHeight="1" x14ac:dyDescent="0.2">
      <c r="A46" s="129">
        <v>2024</v>
      </c>
      <c r="B46" s="130" t="s">
        <v>94</v>
      </c>
      <c r="C46" s="142" t="s">
        <v>73</v>
      </c>
      <c r="D46" s="143" t="s">
        <v>57</v>
      </c>
      <c r="E46" s="137">
        <v>45229</v>
      </c>
      <c r="F46" s="144">
        <v>7476999</v>
      </c>
      <c r="G46" s="145">
        <v>0.12640000000000001</v>
      </c>
      <c r="H46" s="146"/>
      <c r="I46" s="146">
        <v>10</v>
      </c>
      <c r="J46" s="147">
        <v>45597</v>
      </c>
      <c r="K46" s="134" t="s">
        <v>58</v>
      </c>
      <c r="L46" s="134" t="s">
        <v>59</v>
      </c>
      <c r="M46" s="148">
        <v>0</v>
      </c>
      <c r="N46" s="136">
        <v>1566396</v>
      </c>
      <c r="O46" s="136">
        <v>24787.96</v>
      </c>
      <c r="P46" s="137">
        <v>45265</v>
      </c>
      <c r="Q46" s="138">
        <v>45238</v>
      </c>
      <c r="R46" s="3"/>
      <c r="S46" s="4"/>
    </row>
    <row r="47" spans="1:19" s="2" customFormat="1" ht="60" x14ac:dyDescent="0.2">
      <c r="A47" s="129">
        <v>2024</v>
      </c>
      <c r="B47" s="130" t="s">
        <v>94</v>
      </c>
      <c r="C47" s="142" t="s">
        <v>74</v>
      </c>
      <c r="D47" s="143" t="s">
        <v>57</v>
      </c>
      <c r="E47" s="137">
        <v>45229</v>
      </c>
      <c r="F47" s="144">
        <v>5634999.5599999996</v>
      </c>
      <c r="G47" s="145">
        <v>0.12590000000000001</v>
      </c>
      <c r="H47" s="146"/>
      <c r="I47" s="146">
        <v>10</v>
      </c>
      <c r="J47" s="147">
        <v>45597</v>
      </c>
      <c r="K47" s="134" t="s">
        <v>58</v>
      </c>
      <c r="L47" s="134" t="s">
        <v>59</v>
      </c>
      <c r="M47" s="148">
        <v>0</v>
      </c>
      <c r="N47" s="136">
        <v>1185987.8</v>
      </c>
      <c r="O47" s="136">
        <v>18693.7</v>
      </c>
      <c r="P47" s="137">
        <v>45264</v>
      </c>
      <c r="Q47" s="138">
        <v>45239</v>
      </c>
      <c r="R47" s="3"/>
      <c r="S47" s="4"/>
    </row>
    <row r="48" spans="1:19" s="2" customFormat="1" ht="68.45" customHeight="1" x14ac:dyDescent="0.2">
      <c r="A48" s="129">
        <v>2024</v>
      </c>
      <c r="B48" s="130" t="s">
        <v>94</v>
      </c>
      <c r="C48" s="142" t="s">
        <v>89</v>
      </c>
      <c r="D48" s="143" t="s">
        <v>57</v>
      </c>
      <c r="E48" s="137">
        <v>45439</v>
      </c>
      <c r="F48" s="144">
        <v>2636129.9300000002</v>
      </c>
      <c r="G48" s="145">
        <v>0.1203</v>
      </c>
      <c r="H48" s="146"/>
      <c r="I48" s="146">
        <v>14</v>
      </c>
      <c r="J48" s="147">
        <v>45964</v>
      </c>
      <c r="K48" s="134" t="s">
        <v>58</v>
      </c>
      <c r="L48" s="134" t="s">
        <v>59</v>
      </c>
      <c r="M48" s="148">
        <v>1894151.75</v>
      </c>
      <c r="N48" s="136">
        <v>364925.57</v>
      </c>
      <c r="O48" s="136">
        <v>43474.43</v>
      </c>
      <c r="P48" s="137">
        <v>45496</v>
      </c>
      <c r="Q48" s="138">
        <v>45478</v>
      </c>
      <c r="R48" s="3"/>
      <c r="S48" s="4"/>
    </row>
    <row r="49" spans="1:19" s="2" customFormat="1" ht="68.45" customHeight="1" x14ac:dyDescent="0.2">
      <c r="A49" s="129">
        <v>2024</v>
      </c>
      <c r="B49" s="149" t="s">
        <v>94</v>
      </c>
      <c r="C49" s="142" t="s">
        <v>90</v>
      </c>
      <c r="D49" s="143" t="s">
        <v>57</v>
      </c>
      <c r="E49" s="137">
        <v>45502</v>
      </c>
      <c r="F49" s="144">
        <v>3500000</v>
      </c>
      <c r="G49" s="145">
        <v>0.11940000000000001</v>
      </c>
      <c r="H49" s="146"/>
      <c r="I49" s="146">
        <v>12</v>
      </c>
      <c r="J49" s="147">
        <v>45964</v>
      </c>
      <c r="K49" s="134" t="s">
        <v>58</v>
      </c>
      <c r="L49" s="134" t="s">
        <v>59</v>
      </c>
      <c r="M49" s="148">
        <v>2911363.68</v>
      </c>
      <c r="N49" s="136">
        <v>588636.31999999995</v>
      </c>
      <c r="O49" s="136">
        <v>38738.120000000003</v>
      </c>
      <c r="P49" s="137">
        <v>45555</v>
      </c>
      <c r="Q49" s="138">
        <v>45525</v>
      </c>
      <c r="R49" s="3"/>
      <c r="S49" s="4"/>
    </row>
    <row r="50" spans="1:19" s="2" customFormat="1" ht="68.45" customHeight="1" x14ac:dyDescent="0.2">
      <c r="A50" s="129">
        <v>2024</v>
      </c>
      <c r="B50" s="149" t="s">
        <v>94</v>
      </c>
      <c r="C50" s="142" t="s">
        <v>96</v>
      </c>
      <c r="D50" s="143" t="s">
        <v>57</v>
      </c>
      <c r="E50" s="137">
        <v>45520</v>
      </c>
      <c r="F50" s="144">
        <v>10000000</v>
      </c>
      <c r="G50" s="145">
        <v>0.1182</v>
      </c>
      <c r="H50" s="146"/>
      <c r="I50" s="146">
        <v>12</v>
      </c>
      <c r="J50" s="147">
        <v>45964</v>
      </c>
      <c r="K50" s="134" t="s">
        <v>58</v>
      </c>
      <c r="L50" s="134" t="s">
        <v>59</v>
      </c>
      <c r="M50" s="148">
        <v>9051703.8800000008</v>
      </c>
      <c r="N50" s="136">
        <v>948296.12</v>
      </c>
      <c r="O50" s="136">
        <v>26266.67</v>
      </c>
      <c r="P50" s="137">
        <v>45565</v>
      </c>
      <c r="Q50" s="138">
        <v>45540</v>
      </c>
      <c r="R50" s="3"/>
      <c r="S50" s="4"/>
    </row>
    <row r="51" spans="1:19" s="2" customFormat="1" ht="68.45" customHeight="1" x14ac:dyDescent="0.2">
      <c r="A51" s="129">
        <v>2024</v>
      </c>
      <c r="B51" s="149" t="s">
        <v>94</v>
      </c>
      <c r="C51" s="142" t="s">
        <v>97</v>
      </c>
      <c r="D51" s="143" t="s">
        <v>57</v>
      </c>
      <c r="E51" s="137">
        <v>45537</v>
      </c>
      <c r="F51" s="144">
        <v>5000000</v>
      </c>
      <c r="G51" s="145">
        <v>0.1171</v>
      </c>
      <c r="H51" s="146"/>
      <c r="I51" s="146">
        <v>14</v>
      </c>
      <c r="J51" s="147">
        <v>45964</v>
      </c>
      <c r="K51" s="134" t="s">
        <v>58</v>
      </c>
      <c r="L51" s="134" t="s">
        <v>59</v>
      </c>
      <c r="M51" s="148">
        <v>4526039.54</v>
      </c>
      <c r="N51" s="136">
        <v>473960.46</v>
      </c>
      <c r="O51" s="136">
        <v>13011.11</v>
      </c>
      <c r="P51" s="137">
        <v>45576</v>
      </c>
      <c r="Q51" s="138">
        <v>45562</v>
      </c>
      <c r="R51" s="3"/>
      <c r="S51" s="4"/>
    </row>
    <row r="52" spans="1:19" s="2" customFormat="1" ht="68.45" customHeight="1" x14ac:dyDescent="0.2">
      <c r="A52" s="129">
        <v>2024</v>
      </c>
      <c r="B52" s="149" t="s">
        <v>94</v>
      </c>
      <c r="C52" s="142" t="s">
        <v>98</v>
      </c>
      <c r="D52" s="143" t="s">
        <v>57</v>
      </c>
      <c r="E52" s="137">
        <v>45533</v>
      </c>
      <c r="F52" s="144">
        <v>2687360.74</v>
      </c>
      <c r="G52" s="145">
        <v>0.1171</v>
      </c>
      <c r="H52" s="146"/>
      <c r="I52" s="146">
        <v>14</v>
      </c>
      <c r="J52" s="147">
        <v>45964</v>
      </c>
      <c r="K52" s="134" t="s">
        <v>58</v>
      </c>
      <c r="L52" s="134" t="s">
        <v>59</v>
      </c>
      <c r="M52" s="148">
        <v>2687360.74</v>
      </c>
      <c r="N52" s="136">
        <v>0</v>
      </c>
      <c r="O52" s="136">
        <v>0</v>
      </c>
      <c r="P52" s="137">
        <v>45587</v>
      </c>
      <c r="Q52" s="138">
        <v>45554</v>
      </c>
      <c r="R52" s="3"/>
      <c r="S52" s="4"/>
    </row>
    <row r="53" spans="1:19" s="2" customFormat="1" ht="68.45" customHeight="1" x14ac:dyDescent="0.2">
      <c r="A53" s="129">
        <v>2024</v>
      </c>
      <c r="B53" s="149" t="s">
        <v>94</v>
      </c>
      <c r="C53" s="142" t="s">
        <v>99</v>
      </c>
      <c r="D53" s="143" t="s">
        <v>57</v>
      </c>
      <c r="E53" s="137">
        <v>45575</v>
      </c>
      <c r="F53" s="144">
        <v>1506999.99</v>
      </c>
      <c r="G53" s="145">
        <v>0.1135</v>
      </c>
      <c r="H53" s="146"/>
      <c r="I53" s="146">
        <v>13</v>
      </c>
      <c r="J53" s="147">
        <v>45964</v>
      </c>
      <c r="K53" s="134" t="s">
        <v>58</v>
      </c>
      <c r="L53" s="134" t="s">
        <v>59</v>
      </c>
      <c r="M53" s="148">
        <v>1506999.99</v>
      </c>
      <c r="N53" s="136">
        <v>0</v>
      </c>
      <c r="O53" s="136">
        <v>0</v>
      </c>
      <c r="P53" s="137">
        <v>45608</v>
      </c>
      <c r="Q53" s="138">
        <v>45580</v>
      </c>
      <c r="R53" s="3"/>
      <c r="S53" s="4"/>
    </row>
    <row r="54" spans="1:19" s="2" customFormat="1" ht="68.099999999999994" customHeight="1" thickBot="1" x14ac:dyDescent="0.25">
      <c r="A54" s="159">
        <v>2024</v>
      </c>
      <c r="B54" s="160" t="s">
        <v>94</v>
      </c>
      <c r="C54" s="161" t="s">
        <v>100</v>
      </c>
      <c r="D54" s="162" t="s">
        <v>57</v>
      </c>
      <c r="E54" s="163">
        <v>45586</v>
      </c>
      <c r="F54" s="164">
        <v>4720749.51</v>
      </c>
      <c r="G54" s="165">
        <v>0.1147</v>
      </c>
      <c r="H54" s="160"/>
      <c r="I54" s="160">
        <v>12</v>
      </c>
      <c r="J54" s="166">
        <v>45964</v>
      </c>
      <c r="K54" s="167" t="s">
        <v>58</v>
      </c>
      <c r="L54" s="167" t="s">
        <v>59</v>
      </c>
      <c r="M54" s="168">
        <v>4720749.51</v>
      </c>
      <c r="N54" s="169">
        <v>0</v>
      </c>
      <c r="O54" s="169">
        <v>0</v>
      </c>
      <c r="P54" s="163">
        <v>45629</v>
      </c>
      <c r="Q54" s="170">
        <v>45602</v>
      </c>
      <c r="S54" s="4"/>
    </row>
    <row r="55" spans="1:19" s="2" customFormat="1" ht="4.5" customHeight="1" thickTop="1" x14ac:dyDescent="0.2">
      <c r="A55" s="5"/>
      <c r="B55" s="6"/>
      <c r="C55" s="7"/>
      <c r="D55" s="8"/>
      <c r="E55" s="9"/>
      <c r="F55" s="10"/>
      <c r="G55" s="11"/>
      <c r="H55" s="6"/>
      <c r="I55" s="6"/>
      <c r="J55" s="9"/>
      <c r="K55" s="12"/>
      <c r="L55" s="12"/>
      <c r="M55" s="13"/>
      <c r="N55" s="14"/>
      <c r="O55" s="14"/>
      <c r="P55" s="3"/>
      <c r="Q55" s="3"/>
    </row>
    <row r="56" spans="1:19" s="2" customFormat="1" ht="11.25" customHeight="1" x14ac:dyDescent="0.2">
      <c r="A56" s="5"/>
      <c r="B56" s="6"/>
      <c r="C56" s="7"/>
      <c r="D56" s="8"/>
      <c r="E56" s="9"/>
      <c r="F56" s="10"/>
      <c r="G56" s="11"/>
      <c r="H56" s="6"/>
      <c r="I56" s="6"/>
      <c r="J56" s="9"/>
      <c r="K56" s="12"/>
      <c r="L56" s="12"/>
      <c r="M56" s="13"/>
      <c r="N56" s="14"/>
      <c r="O56" s="14"/>
      <c r="P56" s="3"/>
      <c r="Q56" s="3"/>
    </row>
    <row r="57" spans="1:19" s="15" customFormat="1" ht="19.5" customHeight="1" x14ac:dyDescent="0.2">
      <c r="A57" s="231" t="s">
        <v>108</v>
      </c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9" s="15" customFormat="1" ht="15.95" customHeight="1" x14ac:dyDescent="0.2">
      <c r="A58" s="230" t="s">
        <v>109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7"/>
    </row>
    <row r="59" spans="1:19" s="15" customFormat="1" ht="19.5" customHeight="1" x14ac:dyDescent="0.2">
      <c r="A59" s="230" t="s">
        <v>110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7"/>
    </row>
    <row r="60" spans="1:19" s="15" customFormat="1" ht="12.6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7"/>
    </row>
    <row r="61" spans="1:19" ht="19.5" customHeight="1" x14ac:dyDescent="0.2">
      <c r="A61" s="232" t="s">
        <v>102</v>
      </c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</row>
    <row r="62" spans="1:19" ht="12.7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9" customFormat="1" ht="27.75" customHeight="1" x14ac:dyDescent="0.25">
      <c r="A63" s="1"/>
      <c r="B63" s="16"/>
      <c r="C63" s="233" t="s">
        <v>63</v>
      </c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1"/>
    </row>
    <row r="64" spans="1:19" s="18" customFormat="1" ht="15.75" x14ac:dyDescent="0.2">
      <c r="A64" s="1"/>
      <c r="B64" s="16"/>
      <c r="C64" s="229" t="s">
        <v>64</v>
      </c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1"/>
    </row>
    <row r="65" spans="1:17" s="18" customFormat="1" x14ac:dyDescent="0.2">
      <c r="A65" s="1"/>
      <c r="B65" s="16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1"/>
    </row>
    <row r="66" spans="1:17" s="18" customFormat="1" ht="24" customHeight="1" x14ac:dyDescent="0.2">
      <c r="A66" s="1"/>
      <c r="B66" s="16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"/>
    </row>
    <row r="67" spans="1:17" ht="28.5" customHeight="1" x14ac:dyDescent="0.2">
      <c r="C67" s="237" t="s">
        <v>65</v>
      </c>
      <c r="D67" s="238" t="s">
        <v>67</v>
      </c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</row>
    <row r="68" spans="1:17" ht="39" customHeight="1" x14ac:dyDescent="0.2">
      <c r="C68" s="237" t="s">
        <v>66</v>
      </c>
      <c r="D68" s="238" t="s">
        <v>75</v>
      </c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</row>
    <row r="69" spans="1:17" s="24" customFormat="1" x14ac:dyDescent="0.2">
      <c r="A69" s="1"/>
      <c r="B69" s="16"/>
      <c r="C69" s="20"/>
      <c r="D69" s="20"/>
      <c r="E69" s="20"/>
      <c r="F69" s="21"/>
      <c r="G69" s="20"/>
      <c r="H69" s="20"/>
      <c r="I69" s="20"/>
      <c r="J69" s="20"/>
      <c r="K69" s="20"/>
      <c r="L69" s="20"/>
      <c r="M69" s="22"/>
      <c r="N69" s="23"/>
      <c r="O69" s="23"/>
      <c r="P69" s="17"/>
      <c r="Q69" s="1"/>
    </row>
    <row r="71" spans="1:17" x14ac:dyDescent="0.2">
      <c r="A71" s="24"/>
      <c r="B71" s="25"/>
    </row>
    <row r="75" spans="1:17" x14ac:dyDescent="0.2">
      <c r="L75" s="26"/>
    </row>
    <row r="76" spans="1:17" x14ac:dyDescent="0.2">
      <c r="L76" s="26"/>
    </row>
    <row r="77" spans="1:17" x14ac:dyDescent="0.2">
      <c r="L77" s="26"/>
    </row>
    <row r="78" spans="1:17" x14ac:dyDescent="0.2">
      <c r="L78" s="26"/>
    </row>
  </sheetData>
  <mergeCells count="31">
    <mergeCell ref="C64:P64"/>
    <mergeCell ref="D67:P67"/>
    <mergeCell ref="D68:P68"/>
    <mergeCell ref="A58:P58"/>
    <mergeCell ref="A57:Q57"/>
    <mergeCell ref="A61:R61"/>
    <mergeCell ref="C63:P63"/>
    <mergeCell ref="A59:P59"/>
    <mergeCell ref="L6:L9"/>
    <mergeCell ref="M6:M9"/>
    <mergeCell ref="N6:O7"/>
    <mergeCell ref="P6:P9"/>
    <mergeCell ref="Q6:Q9"/>
    <mergeCell ref="N8:N9"/>
    <mergeCell ref="O8:O9"/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0866141732283472" right="0" top="0.39370078740157483" bottom="7.874015748031496E-2" header="0.27559055118110237" footer="0.15748031496062992"/>
  <pageSetup paperSize="5" scale="47" fitToHeight="0" orientation="landscape" r:id="rId1"/>
  <headerFooter>
    <oddFooter>Página &amp;P</oddFooter>
  </headerFooter>
  <rowBreaks count="4" manualBreakCount="4">
    <brk id="19" min="2" max="17" man="1"/>
    <brk id="27" max="16383" man="1"/>
    <brk id="43" max="16383" man="1"/>
    <brk id="6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2024 </vt:lpstr>
      <vt:lpstr>'4T 2024 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2025-01-16T15:53:36Z</cp:lastPrinted>
  <dcterms:created xsi:type="dcterms:W3CDTF">2023-06-29T15:43:31Z</dcterms:created>
  <dcterms:modified xsi:type="dcterms:W3CDTF">2025-01-16T15:54:05Z</dcterms:modified>
</cp:coreProperties>
</file>